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ERVER\share\share\共有ファイル\2.理事会\H31\1th_04.19@tokyo\"/>
    </mc:Choice>
  </mc:AlternateContent>
  <bookViews>
    <workbookView xWindow="0" yWindow="0" windowWidth="19200" windowHeight="11340" activeTab="1"/>
  </bookViews>
  <sheets>
    <sheet name="Sheet1" sheetId="1" r:id="rId1"/>
    <sheet name="Sheet1 (2)" sheetId="2" r:id="rId2"/>
  </sheets>
  <definedNames>
    <definedName name="_xlnm._FilterDatabase" localSheetId="0" hidden="1">Sheet1!$A$14:$AB$27</definedName>
    <definedName name="_xlnm._FilterDatabase" localSheetId="1" hidden="1">'Sheet1 (2)'!$A$14:$AB$27</definedName>
    <definedName name="_xlnm.Print_Area" localSheetId="0">Sheet1!$A$1:$AB$58</definedName>
    <definedName name="_xlnm.Print_Area" localSheetId="1">'Sheet1 (2)'!$A$1:$AB$58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6" i="2" l="1"/>
  <c r="S52" i="2" s="1"/>
  <c r="S55" i="2"/>
  <c r="S51" i="2"/>
  <c r="V50" i="2"/>
  <c r="V56" i="2" s="1"/>
  <c r="S50" i="2"/>
  <c r="N50" i="2"/>
  <c r="F50" i="2"/>
  <c r="F56" i="2" s="1"/>
  <c r="X46" i="2"/>
  <c r="U46" i="2"/>
  <c r="P46" i="2"/>
  <c r="M46" i="2"/>
  <c r="H46" i="2"/>
  <c r="E46" i="2"/>
  <c r="V42" i="2"/>
  <c r="AA39" i="2" s="1"/>
  <c r="N42" i="2"/>
  <c r="S38" i="2" s="1"/>
  <c r="F42" i="2"/>
  <c r="K41" i="2" s="1"/>
  <c r="AA41" i="2"/>
  <c r="S41" i="2"/>
  <c r="AA40" i="2"/>
  <c r="K40" i="2"/>
  <c r="K39" i="2"/>
  <c r="AA38" i="2"/>
  <c r="K38" i="2"/>
  <c r="AA36" i="2"/>
  <c r="S36" i="2"/>
  <c r="AA35" i="2"/>
  <c r="K35" i="2"/>
  <c r="K34" i="2"/>
  <c r="AA33" i="2"/>
  <c r="K33" i="2"/>
  <c r="X31" i="2"/>
  <c r="U31" i="2"/>
  <c r="P31" i="2"/>
  <c r="M31" i="2"/>
  <c r="H31" i="2"/>
  <c r="E31" i="2"/>
  <c r="S23" i="2"/>
  <c r="V17" i="2"/>
  <c r="V16" i="2" s="1"/>
  <c r="S17" i="2"/>
  <c r="N17" i="2"/>
  <c r="F17" i="2"/>
  <c r="F16" i="2" s="1"/>
  <c r="N16" i="2"/>
  <c r="S24" i="2" s="1"/>
  <c r="X14" i="2"/>
  <c r="U14" i="2"/>
  <c r="P14" i="2"/>
  <c r="M14" i="2"/>
  <c r="H14" i="2"/>
  <c r="E14" i="2"/>
  <c r="AA53" i="2" l="1"/>
  <c r="AA54" i="2"/>
  <c r="AA55" i="2"/>
  <c r="AA51" i="2"/>
  <c r="AA52" i="2"/>
  <c r="AA49" i="2"/>
  <c r="K55" i="2"/>
  <c r="K51" i="2"/>
  <c r="K52" i="2"/>
  <c r="K49" i="2"/>
  <c r="K56" i="2" s="1"/>
  <c r="K53" i="2"/>
  <c r="K54" i="2"/>
  <c r="AA25" i="2"/>
  <c r="AA23" i="2"/>
  <c r="AA24" i="2"/>
  <c r="K23" i="2"/>
  <c r="K24" i="2"/>
  <c r="K25" i="2"/>
  <c r="S35" i="2"/>
  <c r="S40" i="2"/>
  <c r="S54" i="2"/>
  <c r="K17" i="2"/>
  <c r="AA17" i="2"/>
  <c r="S25" i="2"/>
  <c r="S16" i="2" s="1"/>
  <c r="S34" i="2"/>
  <c r="S39" i="2"/>
  <c r="K50" i="2"/>
  <c r="AA50" i="2"/>
  <c r="S53" i="2"/>
  <c r="S33" i="2"/>
  <c r="AA34" i="2"/>
  <c r="AA42" i="2" s="1"/>
  <c r="K36" i="2"/>
  <c r="K42" i="2" s="1"/>
  <c r="S49" i="2"/>
  <c r="S56" i="2" s="1"/>
  <c r="V42" i="1"/>
  <c r="N42" i="1"/>
  <c r="F42" i="1"/>
  <c r="V17" i="1"/>
  <c r="V16" i="1" s="1"/>
  <c r="N17" i="1"/>
  <c r="N16" i="1" s="1"/>
  <c r="F17" i="1"/>
  <c r="F16" i="1" s="1"/>
  <c r="AA16" i="2" l="1"/>
  <c r="AA56" i="2"/>
  <c r="S42" i="2"/>
  <c r="K16" i="2"/>
  <c r="X46" i="1"/>
  <c r="P46" i="1"/>
  <c r="H46" i="1"/>
  <c r="X31" i="1"/>
  <c r="P31" i="1"/>
  <c r="H31" i="1"/>
  <c r="X14" i="1"/>
  <c r="P14" i="1"/>
  <c r="H14" i="1"/>
  <c r="U46" i="1"/>
  <c r="M46" i="1"/>
  <c r="E46" i="1"/>
  <c r="U31" i="1"/>
  <c r="M31" i="1"/>
  <c r="E31" i="1"/>
  <c r="U14" i="1"/>
  <c r="M14" i="1"/>
  <c r="E14" i="1"/>
  <c r="F50" i="1" l="1"/>
  <c r="F56" i="1" s="1"/>
  <c r="V50" i="1" l="1"/>
  <c r="V56" i="1" s="1"/>
  <c r="N50" i="1"/>
  <c r="N56" i="1" s="1"/>
  <c r="AA41" i="1"/>
  <c r="S40" i="1"/>
  <c r="K41" i="1"/>
  <c r="S36" i="1"/>
  <c r="AA35" i="1"/>
  <c r="AA33" i="1" l="1"/>
  <c r="AA40" i="1"/>
  <c r="AA25" i="1"/>
  <c r="S39" i="1"/>
  <c r="S24" i="1"/>
  <c r="K33" i="1"/>
  <c r="S54" i="1"/>
  <c r="S53" i="1"/>
  <c r="S55" i="1"/>
  <c r="S51" i="1"/>
  <c r="K55" i="1"/>
  <c r="K49" i="1"/>
  <c r="K52" i="1"/>
  <c r="K54" i="1"/>
  <c r="K40" i="1"/>
  <c r="K50" i="1"/>
  <c r="S34" i="1"/>
  <c r="K38" i="1"/>
  <c r="K23" i="1"/>
  <c r="K35" i="1"/>
  <c r="AA38" i="1"/>
  <c r="S41" i="1"/>
  <c r="S50" i="1"/>
  <c r="AA54" i="1"/>
  <c r="AA52" i="1"/>
  <c r="AA50" i="1"/>
  <c r="AA49" i="1"/>
  <c r="AA55" i="1"/>
  <c r="AA53" i="1"/>
  <c r="AA51" i="1"/>
  <c r="S33" i="1"/>
  <c r="K34" i="1"/>
  <c r="AA34" i="1"/>
  <c r="S35" i="1"/>
  <c r="K36" i="1"/>
  <c r="AA36" i="1"/>
  <c r="S38" i="1"/>
  <c r="K39" i="1"/>
  <c r="AA39" i="1"/>
  <c r="S49" i="1"/>
  <c r="K51" i="1"/>
  <c r="S52" i="1"/>
  <c r="K53" i="1"/>
  <c r="AA56" i="1" l="1"/>
  <c r="AA42" i="1"/>
  <c r="AA17" i="1"/>
  <c r="AA24" i="1"/>
  <c r="AA23" i="1"/>
  <c r="S17" i="1"/>
  <c r="S23" i="1"/>
  <c r="S25" i="1"/>
  <c r="S56" i="1"/>
  <c r="K25" i="1"/>
  <c r="K24" i="1"/>
  <c r="K42" i="1"/>
  <c r="K17" i="1"/>
  <c r="K56" i="1"/>
  <c r="S42" i="1"/>
  <c r="AA16" i="1" l="1"/>
  <c r="S16" i="1"/>
  <c r="K16" i="1"/>
</calcChain>
</file>

<file path=xl/sharedStrings.xml><?xml version="1.0" encoding="utf-8"?>
<sst xmlns="http://schemas.openxmlformats.org/spreadsheetml/2006/main" count="488" uniqueCount="80">
  <si>
    <t>(</t>
    <phoneticPr fontId="2"/>
  </si>
  <si>
    <t xml:space="preserve">   貴社名　</t>
    <rPh sb="3" eb="5">
      <t>キシャ</t>
    </rPh>
    <rPh sb="5" eb="6">
      <t>メイ</t>
    </rPh>
    <phoneticPr fontId="2"/>
  </si>
  <si>
    <t>ご回答者</t>
    <rPh sb="1" eb="3">
      <t>カイトウ</t>
    </rPh>
    <rPh sb="3" eb="4">
      <t>シャ</t>
    </rPh>
    <phoneticPr fontId="2"/>
  </si>
  <si>
    <t>部署/役職</t>
    <rPh sb="0" eb="2">
      <t>ブショ</t>
    </rPh>
    <rPh sb="3" eb="5">
      <t>ヤクショク</t>
    </rPh>
    <phoneticPr fontId="2"/>
  </si>
  <si>
    <t>氏名</t>
    <rPh sb="0" eb="2">
      <t>シメイ</t>
    </rPh>
    <phoneticPr fontId="2"/>
  </si>
  <si>
    <t>電話/FAX</t>
    <rPh sb="0" eb="2">
      <t>デンワ</t>
    </rPh>
    <phoneticPr fontId="2"/>
  </si>
  <si>
    <t>E-mail</t>
    <phoneticPr fontId="2"/>
  </si>
  <si>
    <t>※質問１・２・３の合計（A)は、同じ値になるように入力してください。
各月毎の合計（A)が同値であると認識すると、赤 → 白のセルに戻ります。</t>
    <phoneticPr fontId="2"/>
  </si>
  <si>
    <t>%</t>
    <phoneticPr fontId="2"/>
  </si>
  <si>
    <t>)</t>
    <phoneticPr fontId="2"/>
  </si>
  <si>
    <t xml:space="preserve"> エレベータ、コンベア、鉄道）</t>
    <phoneticPr fontId="2"/>
  </si>
  <si>
    <t>金　額　（百万円）</t>
  </si>
  <si>
    <t>仕向先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</si>
  <si>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</si>
  <si>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</si>
  <si>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　　売上高</t>
    <rPh sb="2" eb="5">
      <t>ウリアゲダカ</t>
    </rPh>
    <phoneticPr fontId="2"/>
  </si>
  <si>
    <t>受注高</t>
    <rPh sb="0" eb="3">
      <t>ジュチュウダカ</t>
    </rPh>
    <phoneticPr fontId="2"/>
  </si>
  <si>
    <t>生産高</t>
    <rPh sb="0" eb="3">
      <t>セイサンダカ</t>
    </rPh>
    <phoneticPr fontId="2"/>
  </si>
  <si>
    <t>合　計</t>
    <rPh sb="0" eb="1">
      <t>ア</t>
    </rPh>
    <rPh sb="2" eb="3">
      <t>ケイ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</si>
  <si>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</si>
  <si>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</si>
  <si>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割　　合</t>
  </si>
  <si>
    <t>金　額　（百万円）</t>
    <phoneticPr fontId="2"/>
  </si>
  <si>
    <t>歯車関係</t>
    <phoneticPr fontId="2"/>
  </si>
  <si>
    <t>歯車単体</t>
  </si>
  <si>
    <t>合　計</t>
  </si>
  <si>
    <t>（平、はすば歯車）</t>
  </si>
  <si>
    <t>－</t>
    <phoneticPr fontId="2"/>
  </si>
  <si>
    <t>（ベベルギヤ）</t>
  </si>
  <si>
    <t>（ウォーム、ウォームギア）</t>
    <phoneticPr fontId="2"/>
  </si>
  <si>
    <t>（その他）</t>
  </si>
  <si>
    <t>－</t>
    <phoneticPr fontId="2"/>
  </si>
  <si>
    <t>　歯車関係製品以外</t>
    <phoneticPr fontId="2"/>
  </si>
  <si>
    <t>需　要　先　名</t>
  </si>
  <si>
    <t>割　合</t>
  </si>
  <si>
    <t>　自動車産業向け</t>
    <phoneticPr fontId="2"/>
  </si>
  <si>
    <t xml:space="preserve">  二輪</t>
  </si>
  <si>
    <t xml:space="preserve">  農業機械</t>
  </si>
  <si>
    <t xml:space="preserve"> 産業機械（電力、造船、印刷、</t>
    <rPh sb="12" eb="14">
      <t>インサツ</t>
    </rPh>
    <phoneticPr fontId="2"/>
  </si>
  <si>
    <t xml:space="preserve">  工作機械</t>
  </si>
  <si>
    <t xml:space="preserve">  建設機械</t>
  </si>
  <si>
    <t xml:space="preserve">  家電、ＯＡ機器、情報機器</t>
  </si>
  <si>
    <t xml:space="preserve">  その他</t>
  </si>
  <si>
    <t>合　　計（A）</t>
    <phoneticPr fontId="2"/>
  </si>
  <si>
    <t>（お分かりになる範囲でご記入いただき、不明の場合はその他でお願いいたします。）</t>
    <rPh sb="2" eb="3">
      <t>ワ</t>
    </rPh>
    <rPh sb="19" eb="21">
      <t>フメイ</t>
    </rPh>
    <rPh sb="22" eb="24">
      <t>バアイ</t>
    </rPh>
    <rPh sb="27" eb="28">
      <t>タ</t>
    </rPh>
    <rPh sb="30" eb="31">
      <t>ネガ</t>
    </rPh>
    <phoneticPr fontId="2"/>
  </si>
  <si>
    <t>需要先・仕向先</t>
    <rPh sb="4" eb="6">
      <t>シム</t>
    </rPh>
    <rPh sb="6" eb="7">
      <t>サキ</t>
    </rPh>
    <phoneticPr fontId="2"/>
  </si>
  <si>
    <t xml:space="preserve"> 仕向先</t>
    <phoneticPr fontId="1"/>
  </si>
  <si>
    <t>　　 　国　内　</t>
    <phoneticPr fontId="2"/>
  </si>
  <si>
    <t>　海　外　</t>
    <phoneticPr fontId="2"/>
  </si>
  <si>
    <t>　北米　</t>
    <phoneticPr fontId="2"/>
  </si>
  <si>
    <t>（</t>
    <phoneticPr fontId="2"/>
  </si>
  <si>
    <t>海</t>
    <rPh sb="0" eb="1">
      <t>ウミ</t>
    </rPh>
    <phoneticPr fontId="2"/>
  </si>
  <si>
    <t>（</t>
    <phoneticPr fontId="2"/>
  </si>
  <si>
    <t>）</t>
    <phoneticPr fontId="2"/>
  </si>
  <si>
    <t>　東南アジア、インド</t>
    <phoneticPr fontId="2"/>
  </si>
  <si>
    <t>外</t>
    <rPh sb="0" eb="1">
      <t>ガイ</t>
    </rPh>
    <phoneticPr fontId="2"/>
  </si>
  <si>
    <t>（</t>
    <phoneticPr fontId="2"/>
  </si>
  <si>
    <t>）</t>
    <phoneticPr fontId="2"/>
  </si>
  <si>
    <t>　欧州、東ヨーロッパ</t>
    <phoneticPr fontId="2"/>
  </si>
  <si>
    <t>内</t>
    <rPh sb="0" eb="1">
      <t>ウチ</t>
    </rPh>
    <phoneticPr fontId="2"/>
  </si>
  <si>
    <t>　中国、韓国</t>
    <phoneticPr fontId="2"/>
  </si>
  <si>
    <t>訳</t>
    <rPh sb="0" eb="1">
      <t>ワケ</t>
    </rPh>
    <phoneticPr fontId="2"/>
  </si>
  <si>
    <t>（</t>
    <phoneticPr fontId="2"/>
  </si>
  <si>
    <t>）</t>
    <phoneticPr fontId="2"/>
  </si>
  <si>
    <t>　その他</t>
    <phoneticPr fontId="2"/>
  </si>
  <si>
    <r>
      <t>歯車組込製品</t>
    </r>
    <r>
      <rPr>
        <sz val="8"/>
        <rFont val="ＭＳ 明朝"/>
        <family val="1"/>
        <charset val="128"/>
      </rPr>
      <t>（注1）</t>
    </r>
    <phoneticPr fontId="2"/>
  </si>
  <si>
    <r>
      <t>その他</t>
    </r>
    <r>
      <rPr>
        <sz val="8"/>
        <rFont val="ＭＳ 明朝"/>
        <family val="1"/>
        <charset val="128"/>
      </rPr>
      <t>（注2）</t>
    </r>
    <phoneticPr fontId="2"/>
  </si>
  <si>
    <r>
      <rPr>
        <b/>
        <sz val="12"/>
        <color indexed="10"/>
        <rFont val="ＭＳ 明朝"/>
        <family val="1"/>
        <charset val="128"/>
      </rPr>
      <t>合　　計（A）</t>
    </r>
    <phoneticPr fontId="2"/>
  </si>
  <si>
    <r>
      <t>※ 質問１・２・３の</t>
    </r>
    <r>
      <rPr>
        <b/>
        <sz val="12"/>
        <color indexed="10"/>
        <rFont val="ＭＳ 明朝"/>
        <family val="1"/>
        <charset val="128"/>
      </rPr>
      <t xml:space="preserve">合計（A） </t>
    </r>
    <r>
      <rPr>
        <b/>
        <sz val="12"/>
        <rFont val="ＭＳ 明朝"/>
        <family val="1"/>
        <charset val="128"/>
      </rPr>
      <t>は、同じ生産額になるようご入力下さい。</t>
    </r>
    <rPh sb="2" eb="4">
      <t>シツモン</t>
    </rPh>
    <rPh sb="10" eb="12">
      <t>ゴウケイ</t>
    </rPh>
    <rPh sb="18" eb="19">
      <t>オナ</t>
    </rPh>
    <rPh sb="20" eb="23">
      <t>セイサンガク</t>
    </rPh>
    <rPh sb="29" eb="31">
      <t>ニュウリョク</t>
    </rPh>
    <rPh sb="31" eb="32">
      <t>クダ</t>
    </rPh>
    <phoneticPr fontId="2"/>
  </si>
  <si>
    <t>（注１）：歯車を組み込んだ製品で各種変速機等</t>
    <phoneticPr fontId="2"/>
  </si>
  <si>
    <t>（注２）：歯車加工機械、歯車測定機、歯車用工具、歯車用ソフト等歯車に関連した製品</t>
    <phoneticPr fontId="2"/>
  </si>
  <si>
    <r>
      <t>質問1. 品種別売上高についてお答え下さい（</t>
    </r>
    <r>
      <rPr>
        <b/>
        <sz val="12"/>
        <color rgb="FFFF0000"/>
        <rFont val="ＭＳ 明朝"/>
        <family val="1"/>
        <charset val="128"/>
      </rPr>
      <t>受注高、生産高は可能な限りお答えください</t>
    </r>
    <r>
      <rPr>
        <b/>
        <sz val="12"/>
        <rFont val="ＭＳ 明朝"/>
        <family val="1"/>
        <charset val="128"/>
      </rPr>
      <t>）</t>
    </r>
    <rPh sb="0" eb="2">
      <t>シツモン</t>
    </rPh>
    <rPh sb="5" eb="7">
      <t>ヒンシュ</t>
    </rPh>
    <rPh sb="7" eb="8">
      <t>ベツ</t>
    </rPh>
    <rPh sb="8" eb="11">
      <t>ウリアゲダカ</t>
    </rPh>
    <rPh sb="16" eb="17">
      <t>コタ</t>
    </rPh>
    <rPh sb="18" eb="19">
      <t>クダ</t>
    </rPh>
    <rPh sb="22" eb="24">
      <t>ジュチュウ</t>
    </rPh>
    <rPh sb="24" eb="25">
      <t>ダカ</t>
    </rPh>
    <rPh sb="26" eb="29">
      <t>セイサンダカ</t>
    </rPh>
    <rPh sb="30" eb="32">
      <t>カノウ</t>
    </rPh>
    <rPh sb="33" eb="34">
      <t>カギ</t>
    </rPh>
    <rPh sb="36" eb="37">
      <t>コタ</t>
    </rPh>
    <phoneticPr fontId="2"/>
  </si>
  <si>
    <r>
      <t>質問2. 製品の需要先についてお答え下さい（</t>
    </r>
    <r>
      <rPr>
        <b/>
        <sz val="12"/>
        <color rgb="FFFF0000"/>
        <rFont val="ＭＳ 明朝"/>
        <family val="1"/>
        <charset val="128"/>
      </rPr>
      <t>受注高、生産高は可能な限りお答えください</t>
    </r>
    <r>
      <rPr>
        <b/>
        <sz val="12"/>
        <rFont val="ＭＳ 明朝"/>
        <family val="1"/>
        <charset val="128"/>
      </rPr>
      <t>）</t>
    </r>
    <rPh sb="0" eb="2">
      <t>シツモン</t>
    </rPh>
    <rPh sb="5" eb="7">
      <t>セイヒン</t>
    </rPh>
    <rPh sb="8" eb="10">
      <t>ジュヨウ</t>
    </rPh>
    <rPh sb="10" eb="11">
      <t>サキ</t>
    </rPh>
    <rPh sb="16" eb="17">
      <t>コタ</t>
    </rPh>
    <rPh sb="18" eb="19">
      <t>クダ</t>
    </rPh>
    <phoneticPr fontId="2"/>
  </si>
  <si>
    <r>
      <t>質問3. 国内外における需要先（地域別）についてお答え下さい（</t>
    </r>
    <r>
      <rPr>
        <b/>
        <sz val="12"/>
        <color rgb="FFFF0000"/>
        <rFont val="ＭＳ 明朝"/>
        <family val="1"/>
        <charset val="128"/>
      </rPr>
      <t>受注高、生産高は可能な限りお答えください</t>
    </r>
    <r>
      <rPr>
        <b/>
        <sz val="12"/>
        <rFont val="ＭＳ 明朝"/>
        <family val="1"/>
        <charset val="128"/>
      </rPr>
      <t>）</t>
    </r>
    <rPh sb="0" eb="2">
      <t>シツモン</t>
    </rPh>
    <rPh sb="5" eb="8">
      <t>コクナイガイ</t>
    </rPh>
    <rPh sb="12" eb="14">
      <t>ジュヨウ</t>
    </rPh>
    <rPh sb="14" eb="15">
      <t>サキ</t>
    </rPh>
    <rPh sb="16" eb="18">
      <t>チイキ</t>
    </rPh>
    <rPh sb="18" eb="19">
      <t>ベツ</t>
    </rPh>
    <rPh sb="25" eb="26">
      <t>コタ</t>
    </rPh>
    <rPh sb="27" eb="28">
      <t>クダ</t>
    </rPh>
    <phoneticPr fontId="2"/>
  </si>
  <si>
    <t>一般社団法人 日本歯車工業会 行</t>
    <phoneticPr fontId="2"/>
  </si>
  <si>
    <t>一般社団法人 日本歯車工業会　「生産動向統計調査」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ハグルマ</t>
    </rPh>
    <rPh sb="11" eb="13">
      <t>コウギョウ</t>
    </rPh>
    <rPh sb="13" eb="14">
      <t>カイ</t>
    </rPh>
    <phoneticPr fontId="2"/>
  </si>
  <si>
    <t>日本歯車工業会</t>
    <rPh sb="0" eb="2">
      <t>ニホン</t>
    </rPh>
    <rPh sb="2" eb="4">
      <t>ハグルマ</t>
    </rPh>
    <rPh sb="4" eb="6">
      <t>コウギョウ</t>
    </rPh>
    <rPh sb="6" eb="7">
      <t>カイ</t>
    </rPh>
    <phoneticPr fontId="1"/>
  </si>
  <si>
    <t>03-3431-1871</t>
    <phoneticPr fontId="1"/>
  </si>
  <si>
    <t>info@jgma.org</t>
    <phoneticPr fontId="1"/>
  </si>
  <si>
    <t>歯車　太郎</t>
    <rPh sb="0" eb="2">
      <t>ハグルマ</t>
    </rPh>
    <rPh sb="3" eb="5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</si>
</sst>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0.0_);[Red]\(0.0\)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12"/>
      <color theme="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/>
    </xf>
    <xf numFmtId="0" fontId="1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5" borderId="25" xfId="0" applyFont="1" applyFill="1" applyBorder="1" applyAlignment="1"/>
    <xf numFmtId="176" fontId="4" fillId="5" borderId="27" xfId="0" applyNumberFormat="1" applyFont="1" applyFill="1" applyBorder="1" applyAlignment="1"/>
    <xf numFmtId="0" fontId="4" fillId="5" borderId="28" xfId="0" applyFont="1" applyFill="1" applyBorder="1" applyAlignment="1"/>
    <xf numFmtId="176" fontId="4" fillId="5" borderId="29" xfId="0" applyNumberFormat="1" applyFont="1" applyFill="1" applyBorder="1" applyAlignment="1"/>
    <xf numFmtId="0" fontId="18" fillId="5" borderId="29" xfId="0" applyFont="1" applyFill="1" applyBorder="1" applyAlignment="1">
      <alignment horizontal="center"/>
    </xf>
    <xf numFmtId="0" fontId="4" fillId="5" borderId="30" xfId="0" applyFont="1" applyFill="1" applyBorder="1" applyAlignment="1"/>
    <xf numFmtId="0" fontId="18" fillId="5" borderId="31" xfId="0" applyFont="1" applyFill="1" applyBorder="1" applyAlignment="1">
      <alignment horizontal="center"/>
    </xf>
    <xf numFmtId="0" fontId="4" fillId="5" borderId="1" xfId="0" applyFont="1" applyFill="1" applyBorder="1" applyAlignment="1"/>
    <xf numFmtId="176" fontId="4" fillId="5" borderId="1" xfId="0" applyNumberFormat="1" applyFont="1" applyFill="1" applyBorder="1" applyAlignment="1"/>
    <xf numFmtId="0" fontId="4" fillId="5" borderId="8" xfId="0" applyFont="1" applyFill="1" applyBorder="1" applyAlignment="1"/>
    <xf numFmtId="0" fontId="18" fillId="5" borderId="33" xfId="0" applyFont="1" applyFill="1" applyBorder="1" applyAlignment="1">
      <alignment horizontal="center"/>
    </xf>
    <xf numFmtId="0" fontId="4" fillId="5" borderId="34" xfId="0" applyFont="1" applyFill="1" applyBorder="1" applyAlignment="1"/>
    <xf numFmtId="0" fontId="18" fillId="5" borderId="3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right"/>
    </xf>
    <xf numFmtId="176" fontId="4" fillId="5" borderId="3" xfId="0" applyNumberFormat="1" applyFont="1" applyFill="1" applyBorder="1" applyAlignment="1"/>
    <xf numFmtId="0" fontId="4" fillId="5" borderId="12" xfId="0" applyFont="1" applyFill="1" applyBorder="1" applyAlignment="1"/>
    <xf numFmtId="176" fontId="4" fillId="5" borderId="3" xfId="0" applyNumberFormat="1" applyFont="1" applyFill="1" applyBorder="1" applyAlignment="1">
      <alignment horizontal="right"/>
    </xf>
    <xf numFmtId="176" fontId="18" fillId="5" borderId="1" xfId="0" applyNumberFormat="1" applyFont="1" applyFill="1" applyBorder="1" applyAlignment="1">
      <alignment horizontal="center"/>
    </xf>
    <xf numFmtId="0" fontId="4" fillId="5" borderId="16" xfId="0" applyFont="1" applyFill="1" applyBorder="1" applyAlignment="1">
      <alignment horizontal="right"/>
    </xf>
    <xf numFmtId="176" fontId="4" fillId="5" borderId="3" xfId="0" applyNumberFormat="1" applyFont="1" applyFill="1" applyBorder="1" applyAlignment="1">
      <alignment horizontal="center"/>
    </xf>
    <xf numFmtId="176" fontId="18" fillId="5" borderId="6" xfId="0" applyNumberFormat="1" applyFont="1" applyFill="1" applyBorder="1" applyAlignment="1">
      <alignment horizontal="center"/>
    </xf>
    <xf numFmtId="176" fontId="18" fillId="5" borderId="3" xfId="0" applyNumberFormat="1" applyFont="1" applyFill="1" applyBorder="1" applyAlignment="1">
      <alignment horizontal="center"/>
    </xf>
    <xf numFmtId="176" fontId="18" fillId="5" borderId="10" xfId="0" applyNumberFormat="1" applyFont="1" applyFill="1" applyBorder="1" applyAlignment="1">
      <alignment horizontal="center"/>
    </xf>
    <xf numFmtId="176" fontId="18" fillId="5" borderId="2" xfId="0" applyNumberFormat="1" applyFont="1" applyFill="1" applyBorder="1" applyAlignment="1">
      <alignment horizontal="center" vertical="center"/>
    </xf>
    <xf numFmtId="176" fontId="18" fillId="5" borderId="40" xfId="0" applyNumberFormat="1" applyFont="1" applyFill="1" applyBorder="1" applyAlignment="1">
      <alignment horizontal="center" vertical="center"/>
    </xf>
    <xf numFmtId="176" fontId="18" fillId="5" borderId="1" xfId="0" applyNumberFormat="1" applyFont="1" applyFill="1" applyBorder="1" applyAlignment="1">
      <alignment horizontal="center" vertical="center"/>
    </xf>
    <xf numFmtId="176" fontId="18" fillId="5" borderId="6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/>
    <xf numFmtId="0" fontId="18" fillId="5" borderId="3" xfId="0" applyFont="1" applyFill="1" applyBorder="1" applyAlignment="1">
      <alignment horizontal="center"/>
    </xf>
    <xf numFmtId="0" fontId="4" fillId="5" borderId="16" xfId="0" applyFont="1" applyFill="1" applyBorder="1" applyAlignment="1"/>
    <xf numFmtId="0" fontId="18" fillId="5" borderId="10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177" fontId="4" fillId="5" borderId="1" xfId="0" applyNumberFormat="1" applyFont="1" applyFill="1" applyBorder="1" applyAlignment="1"/>
    <xf numFmtId="177" fontId="4" fillId="5" borderId="6" xfId="0" applyNumberFormat="1" applyFont="1" applyFill="1" applyBorder="1" applyAlignment="1"/>
    <xf numFmtId="177" fontId="4" fillId="5" borderId="3" xfId="0" applyNumberFormat="1" applyFont="1" applyFill="1" applyBorder="1" applyAlignment="1"/>
    <xf numFmtId="177" fontId="4" fillId="5" borderId="10" xfId="0" applyNumberFormat="1" applyFont="1" applyFill="1" applyBorder="1" applyAlignment="1"/>
    <xf numFmtId="0" fontId="4" fillId="5" borderId="2" xfId="0" applyFont="1" applyFill="1" applyBorder="1" applyAlignment="1"/>
    <xf numFmtId="177" fontId="4" fillId="5" borderId="2" xfId="0" applyNumberFormat="1" applyFont="1" applyFill="1" applyBorder="1" applyAlignment="1"/>
    <xf numFmtId="0" fontId="4" fillId="5" borderId="39" xfId="0" applyFont="1" applyFill="1" applyBorder="1" applyAlignment="1"/>
    <xf numFmtId="177" fontId="4" fillId="5" borderId="40" xfId="0" applyNumberFormat="1" applyFont="1" applyFill="1" applyBorder="1" applyAlignment="1"/>
    <xf numFmtId="0" fontId="4" fillId="5" borderId="1" xfId="0" applyFont="1" applyFill="1" applyBorder="1" applyAlignment="1">
      <alignment horizontal="right"/>
    </xf>
    <xf numFmtId="0" fontId="4" fillId="5" borderId="8" xfId="0" applyFont="1" applyFill="1" applyBorder="1" applyAlignment="1">
      <alignment horizontal="right"/>
    </xf>
    <xf numFmtId="0" fontId="4" fillId="5" borderId="34" xfId="0" applyFont="1" applyFill="1" applyBorder="1" applyAlignment="1">
      <alignment horizontal="right"/>
    </xf>
    <xf numFmtId="176" fontId="4" fillId="5" borderId="2" xfId="0" applyNumberFormat="1" applyFont="1" applyFill="1" applyBorder="1" applyAlignment="1"/>
    <xf numFmtId="0" fontId="4" fillId="5" borderId="37" xfId="0" applyFont="1" applyFill="1" applyBorder="1" applyAlignment="1">
      <alignment horizontal="right"/>
    </xf>
    <xf numFmtId="0" fontId="11" fillId="5" borderId="49" xfId="0" applyFont="1" applyFill="1" applyBorder="1" applyAlignment="1">
      <alignment horizontal="center"/>
    </xf>
    <xf numFmtId="176" fontId="4" fillId="5" borderId="0" xfId="0" applyNumberFormat="1" applyFont="1" applyFill="1" applyAlignment="1"/>
    <xf numFmtId="0" fontId="11" fillId="5" borderId="9" xfId="0" applyFont="1" applyFill="1" applyBorder="1" applyAlignment="1">
      <alignment horizontal="center"/>
    </xf>
    <xf numFmtId="176" fontId="4" fillId="5" borderId="10" xfId="0" applyNumberFormat="1" applyFont="1" applyFill="1" applyBorder="1" applyAlignment="1"/>
    <xf numFmtId="0" fontId="4" fillId="5" borderId="7" xfId="0" applyFont="1" applyFill="1" applyBorder="1" applyAlignment="1">
      <alignment horizontal="center"/>
    </xf>
    <xf numFmtId="176" fontId="4" fillId="5" borderId="16" xfId="0" applyNumberFormat="1" applyFont="1" applyFill="1" applyBorder="1" applyAlignment="1"/>
    <xf numFmtId="0" fontId="18" fillId="5" borderId="1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76" fontId="4" fillId="0" borderId="0" xfId="0" applyNumberFormat="1" applyFont="1" applyAlignment="1"/>
    <xf numFmtId="0" fontId="3" fillId="0" borderId="0" xfId="0" applyFont="1" applyAlignment="1">
      <alignment horizontal="right"/>
    </xf>
    <xf numFmtId="0" fontId="22" fillId="0" borderId="0" xfId="0" applyFont="1" applyAlignment="1">
      <alignment horizontal="left" vertical="center"/>
    </xf>
    <xf numFmtId="0" fontId="23" fillId="0" borderId="0" xfId="0" applyFont="1" applyAlignment="1"/>
    <xf numFmtId="0" fontId="22" fillId="0" borderId="0" xfId="0" applyFont="1">
      <alignment vertical="center"/>
    </xf>
    <xf numFmtId="0" fontId="25" fillId="0" borderId="0" xfId="0" applyFont="1" applyAlignment="1"/>
    <xf numFmtId="0" fontId="11" fillId="0" borderId="0" xfId="0" applyFont="1" applyAlignment="1"/>
    <xf numFmtId="0" fontId="8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7" fillId="6" borderId="0" xfId="0" applyFont="1" applyFill="1" applyProtection="1">
      <alignment vertic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76" fontId="4" fillId="5" borderId="3" xfId="0" applyNumberFormat="1" applyFont="1" applyFill="1" applyBorder="1" applyAlignment="1">
      <alignment horizontal="right"/>
    </xf>
    <xf numFmtId="0" fontId="5" fillId="0" borderId="0" xfId="0" applyFont="1" applyAlignment="1" applyProtection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8" fillId="6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11" fillId="5" borderId="20" xfId="0" applyFont="1" applyFill="1" applyBorder="1" applyAlignment="1">
      <alignment horizontal="center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6" fillId="6" borderId="10" xfId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1" xfId="0" applyFont="1" applyBorder="1" applyAlignment="1">
      <alignment horizontal="right" vertical="center" textRotation="255"/>
    </xf>
    <xf numFmtId="0" fontId="11" fillId="0" borderId="2" xfId="0" applyFont="1" applyBorder="1" applyAlignment="1">
      <alignment horizontal="right" vertical="center" textRotation="255"/>
    </xf>
    <xf numFmtId="0" fontId="11" fillId="6" borderId="6" xfId="0" applyFont="1" applyFill="1" applyBorder="1" applyAlignment="1" applyProtection="1">
      <alignment horizontal="center" vertical="center"/>
      <protection locked="0"/>
    </xf>
    <xf numFmtId="0" fontId="11" fillId="6" borderId="7" xfId="0" applyFont="1" applyFill="1" applyBorder="1" applyAlignment="1" applyProtection="1">
      <alignment horizontal="center" vertical="center"/>
      <protection locked="0"/>
    </xf>
    <xf numFmtId="0" fontId="11" fillId="6" borderId="8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 applyProtection="1">
      <alignment horizontal="center" vertical="center"/>
      <protection locked="0"/>
    </xf>
    <xf numFmtId="0" fontId="11" fillId="6" borderId="11" xfId="0" applyFont="1" applyFill="1" applyBorder="1" applyAlignment="1" applyProtection="1">
      <alignment horizontal="center" vertical="center"/>
      <protection locked="0"/>
    </xf>
    <xf numFmtId="0" fontId="11" fillId="6" borderId="12" xfId="0" applyFont="1" applyFill="1" applyBorder="1" applyAlignment="1" applyProtection="1">
      <alignment horizontal="center" vertical="center"/>
      <protection locked="0"/>
    </xf>
    <xf numFmtId="0" fontId="18" fillId="0" borderId="12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4" fillId="2" borderId="3" xfId="0" applyNumberFormat="1" applyFont="1" applyFill="1" applyBorder="1" applyAlignment="1" applyProtection="1">
      <alignment horizontal="right"/>
      <protection locked="0"/>
    </xf>
    <xf numFmtId="0" fontId="4" fillId="4" borderId="3" xfId="0" applyFont="1" applyFill="1" applyBorder="1" applyAlignment="1" applyProtection="1">
      <alignment horizontal="right"/>
      <protection locked="0"/>
    </xf>
    <xf numFmtId="0" fontId="4" fillId="3" borderId="3" xfId="0" applyFont="1" applyFill="1" applyBorder="1" applyAlignment="1" applyProtection="1">
      <alignment horizontal="right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right"/>
      <protection locked="0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176" fontId="4" fillId="5" borderId="25" xfId="0" applyNumberFormat="1" applyFont="1" applyFill="1" applyBorder="1" applyAlignment="1">
      <alignment horizontal="right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176" fontId="4" fillId="5" borderId="33" xfId="0" applyNumberFormat="1" applyFont="1" applyFill="1" applyBorder="1" applyAlignment="1">
      <alignment horizontal="right"/>
    </xf>
    <xf numFmtId="0" fontId="4" fillId="3" borderId="2" xfId="0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horizontal="right" vertical="center"/>
      <protection locked="0"/>
    </xf>
    <xf numFmtId="176" fontId="4" fillId="5" borderId="40" xfId="0" applyNumberFormat="1" applyFont="1" applyFill="1" applyBorder="1">
      <alignment vertical="center"/>
    </xf>
    <xf numFmtId="176" fontId="4" fillId="5" borderId="6" xfId="0" applyNumberFormat="1" applyFont="1" applyFill="1" applyBorder="1">
      <alignment vertical="center"/>
    </xf>
    <xf numFmtId="0" fontId="4" fillId="5" borderId="3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176" fontId="4" fillId="5" borderId="2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right" vertical="center"/>
    </xf>
    <xf numFmtId="0" fontId="4" fillId="5" borderId="34" xfId="0" applyFont="1" applyFill="1" applyBorder="1" applyAlignment="1">
      <alignment horizontal="right" vertical="center"/>
    </xf>
    <xf numFmtId="0" fontId="4" fillId="4" borderId="2" xfId="0" applyFont="1" applyFill="1" applyBorder="1" applyAlignment="1" applyProtection="1">
      <alignment horizontal="right" vertical="center"/>
      <protection locked="0"/>
    </xf>
    <xf numFmtId="0" fontId="4" fillId="4" borderId="1" xfId="0" applyFont="1" applyFill="1" applyBorder="1" applyAlignment="1" applyProtection="1">
      <alignment horizontal="right" vertical="center"/>
      <protection locked="0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176" fontId="4" fillId="5" borderId="2" xfId="0" applyNumberFormat="1" applyFont="1" applyFill="1" applyBorder="1" applyAlignment="1">
      <alignment horizontal="right" vertical="center"/>
    </xf>
    <xf numFmtId="176" fontId="4" fillId="5" borderId="1" xfId="0" applyNumberFormat="1" applyFont="1" applyFill="1" applyBorder="1" applyAlignment="1">
      <alignment horizontal="right" vertical="center"/>
    </xf>
    <xf numFmtId="0" fontId="18" fillId="0" borderId="1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8" fillId="0" borderId="1" xfId="0" applyFont="1" applyBorder="1" applyAlignment="1">
      <alignment horizontal="left" vertic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11" fillId="0" borderId="7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4" fillId="2" borderId="33" xfId="0" applyFont="1" applyFill="1" applyBorder="1" applyAlignment="1" applyProtection="1">
      <alignment horizontal="right"/>
      <protection locked="0"/>
    </xf>
    <xf numFmtId="0" fontId="4" fillId="4" borderId="33" xfId="0" applyFont="1" applyFill="1" applyBorder="1" applyAlignment="1" applyProtection="1">
      <alignment horizontal="right"/>
      <protection locked="0"/>
    </xf>
    <xf numFmtId="0" fontId="4" fillId="3" borderId="33" xfId="0" applyFont="1" applyFill="1" applyBorder="1" applyAlignment="1" applyProtection="1">
      <alignment horizontal="right"/>
      <protection locked="0"/>
    </xf>
    <xf numFmtId="0" fontId="11" fillId="0" borderId="11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18" fillId="0" borderId="37" xfId="0" applyFont="1" applyBorder="1" applyAlignment="1">
      <alignment vertical="center" wrapText="1"/>
    </xf>
    <xf numFmtId="0" fontId="18" fillId="0" borderId="2" xfId="0" applyFont="1" applyBorder="1" applyAlignment="1"/>
    <xf numFmtId="0" fontId="18" fillId="0" borderId="38" xfId="0" applyFont="1" applyBorder="1" applyAlignment="1"/>
    <xf numFmtId="0" fontId="4" fillId="5" borderId="39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177" fontId="4" fillId="5" borderId="40" xfId="0" applyNumberFormat="1" applyFont="1" applyFill="1" applyBorder="1" applyAlignment="1">
      <alignment horizontal="center" vertical="center"/>
    </xf>
    <xf numFmtId="177" fontId="4" fillId="5" borderId="6" xfId="0" applyNumberFormat="1" applyFont="1" applyFill="1" applyBorder="1" applyAlignment="1">
      <alignment horizontal="center" vertical="center"/>
    </xf>
    <xf numFmtId="0" fontId="18" fillId="5" borderId="40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0" borderId="8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5" borderId="2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177" fontId="4" fillId="5" borderId="3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11" fillId="0" borderId="3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5" borderId="16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11" fillId="0" borderId="3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176" fontId="4" fillId="5" borderId="3" xfId="0" applyNumberFormat="1" applyFont="1" applyFill="1" applyBorder="1" applyAlignment="1">
      <alignment horizontal="right"/>
    </xf>
    <xf numFmtId="0" fontId="18" fillId="0" borderId="1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8" fillId="0" borderId="36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top"/>
    </xf>
  </cellXfs>
  <cellStyles count="2">
    <cellStyle name="ハイパーリンク" xfId="1" builtinId="8"/>
    <cellStyle name="標準" xfId="0" builtinId="0"/>
  </cellStyles>
  <dxfs count="8"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ECFF"/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</xdr:row>
      <xdr:rowOff>257175</xdr:rowOff>
    </xdr:from>
    <xdr:to>
      <xdr:col>2</xdr:col>
      <xdr:colOff>371475</xdr:colOff>
      <xdr:row>3</xdr:row>
      <xdr:rowOff>76200</xdr:rowOff>
    </xdr:to>
    <xdr:pic>
      <xdr:nvPicPr>
        <xdr:cNvPr id="2" name="図 2">
          <a:extLst>
            <a:ext uri="{FF2B5EF4-FFF2-40B4-BE49-F238E27FC236}">
              <a16:creationId xmlns="" xmlns:a16="http://schemas.microsoft.com/office/drawing/2014/main" id="{0A881398-9C30-43E0-8ACC-B442BB61D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485775"/>
          <a:ext cx="4381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</xdr:row>
      <xdr:rowOff>257175</xdr:rowOff>
    </xdr:from>
    <xdr:to>
      <xdr:col>2</xdr:col>
      <xdr:colOff>371475</xdr:colOff>
      <xdr:row>3</xdr:row>
      <xdr:rowOff>76200</xdr:rowOff>
    </xdr:to>
    <xdr:pic>
      <xdr:nvPicPr>
        <xdr:cNvPr id="2" name="図 2">
          <a:extLst>
            <a:ext uri="{FF2B5EF4-FFF2-40B4-BE49-F238E27FC236}">
              <a16:creationId xmlns="" xmlns:a16="http://schemas.microsoft.com/office/drawing/2014/main" id="{0A881398-9C30-43E0-8ACC-B442BB61D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485775"/>
          <a:ext cx="4381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B309"/>
  <sheetViews>
    <sheetView workbookViewId="0">
      <selection activeCell="E9" sqref="E9:L9"/>
    </sheetView>
  </sheetViews>
  <sheetFormatPr defaultColWidth="8.875" defaultRowHeight="13.5"/>
  <cols>
    <col min="1" max="1" width="3.375" style="69" customWidth="1"/>
    <col min="2" max="2" width="7" style="69" customWidth="1"/>
    <col min="3" max="4" width="6.625" style="69" customWidth="1"/>
    <col min="5" max="6" width="2.625" style="69" customWidth="1"/>
    <col min="7" max="7" width="2.125" style="69" customWidth="1"/>
    <col min="8" max="8" width="8.625" style="69" customWidth="1"/>
    <col min="9" max="9" width="2.125" style="69" customWidth="1"/>
    <col min="10" max="10" width="2.625" style="69" customWidth="1"/>
    <col min="11" max="11" width="8" style="69" customWidth="1"/>
    <col min="12" max="12" width="2.75" style="69" customWidth="1"/>
    <col min="13" max="14" width="2.625" style="69" customWidth="1"/>
    <col min="15" max="15" width="2.125" style="69" customWidth="1"/>
    <col min="16" max="16" width="8.625" style="69" customWidth="1"/>
    <col min="17" max="17" width="2.125" style="69" customWidth="1"/>
    <col min="18" max="18" width="2.625" style="69" customWidth="1"/>
    <col min="19" max="19" width="7.125" style="69" customWidth="1"/>
    <col min="20" max="20" width="2.75" style="69" customWidth="1"/>
    <col min="21" max="22" width="2.625" style="69" customWidth="1"/>
    <col min="23" max="23" width="2.125" style="69" customWidth="1"/>
    <col min="24" max="24" width="8.625" style="69" customWidth="1"/>
    <col min="25" max="25" width="2.125" style="69" customWidth="1"/>
    <col min="26" max="26" width="2.625" style="69" customWidth="1"/>
    <col min="27" max="27" width="7.125" style="69" customWidth="1"/>
    <col min="28" max="28" width="2.75" style="69" customWidth="1"/>
    <col min="29" max="254" width="8.875" style="69"/>
    <col min="255" max="255" width="3.375" style="69" customWidth="1"/>
    <col min="256" max="256" width="7" style="69" customWidth="1"/>
    <col min="257" max="258" width="6.625" style="69" customWidth="1"/>
    <col min="259" max="260" width="2.625" style="69" customWidth="1"/>
    <col min="261" max="261" width="2.125" style="69" customWidth="1"/>
    <col min="262" max="262" width="8.625" style="69" customWidth="1"/>
    <col min="263" max="263" width="2.125" style="69" customWidth="1"/>
    <col min="264" max="264" width="2.625" style="69" customWidth="1"/>
    <col min="265" max="265" width="7.125" style="69" customWidth="1"/>
    <col min="266" max="266" width="2.75" style="69" customWidth="1"/>
    <col min="267" max="268" width="2.625" style="69" customWidth="1"/>
    <col min="269" max="269" width="2.125" style="69" customWidth="1"/>
    <col min="270" max="270" width="8.625" style="69" customWidth="1"/>
    <col min="271" max="271" width="2.125" style="69" customWidth="1"/>
    <col min="272" max="272" width="2.625" style="69" customWidth="1"/>
    <col min="273" max="273" width="7.125" style="69" customWidth="1"/>
    <col min="274" max="274" width="2.75" style="69" customWidth="1"/>
    <col min="275" max="276" width="2.625" style="69" customWidth="1"/>
    <col min="277" max="277" width="2.125" style="69" customWidth="1"/>
    <col min="278" max="278" width="8.625" style="69" customWidth="1"/>
    <col min="279" max="279" width="2.125" style="69" customWidth="1"/>
    <col min="280" max="280" width="2.625" style="69" customWidth="1"/>
    <col min="281" max="281" width="7.125" style="69" customWidth="1"/>
    <col min="282" max="282" width="2.75" style="69" customWidth="1"/>
    <col min="283" max="510" width="8.875" style="69"/>
    <col min="511" max="511" width="3.375" style="69" customWidth="1"/>
    <col min="512" max="512" width="7" style="69" customWidth="1"/>
    <col min="513" max="514" width="6.625" style="69" customWidth="1"/>
    <col min="515" max="516" width="2.625" style="69" customWidth="1"/>
    <col min="517" max="517" width="2.125" style="69" customWidth="1"/>
    <col min="518" max="518" width="8.625" style="69" customWidth="1"/>
    <col min="519" max="519" width="2.125" style="69" customWidth="1"/>
    <col min="520" max="520" width="2.625" style="69" customWidth="1"/>
    <col min="521" max="521" width="7.125" style="69" customWidth="1"/>
    <col min="522" max="522" width="2.75" style="69" customWidth="1"/>
    <col min="523" max="524" width="2.625" style="69" customWidth="1"/>
    <col min="525" max="525" width="2.125" style="69" customWidth="1"/>
    <col min="526" max="526" width="8.625" style="69" customWidth="1"/>
    <col min="527" max="527" width="2.125" style="69" customWidth="1"/>
    <col min="528" max="528" width="2.625" style="69" customWidth="1"/>
    <col min="529" max="529" width="7.125" style="69" customWidth="1"/>
    <col min="530" max="530" width="2.75" style="69" customWidth="1"/>
    <col min="531" max="532" width="2.625" style="69" customWidth="1"/>
    <col min="533" max="533" width="2.125" style="69" customWidth="1"/>
    <col min="534" max="534" width="8.625" style="69" customWidth="1"/>
    <col min="535" max="535" width="2.125" style="69" customWidth="1"/>
    <col min="536" max="536" width="2.625" style="69" customWidth="1"/>
    <col min="537" max="537" width="7.125" style="69" customWidth="1"/>
    <col min="538" max="538" width="2.75" style="69" customWidth="1"/>
    <col min="539" max="766" width="8.875" style="69"/>
    <col min="767" max="767" width="3.375" style="69" customWidth="1"/>
    <col min="768" max="768" width="7" style="69" customWidth="1"/>
    <col min="769" max="770" width="6.625" style="69" customWidth="1"/>
    <col min="771" max="772" width="2.625" style="69" customWidth="1"/>
    <col min="773" max="773" width="2.125" style="69" customWidth="1"/>
    <col min="774" max="774" width="8.625" style="69" customWidth="1"/>
    <col min="775" max="775" width="2.125" style="69" customWidth="1"/>
    <col min="776" max="776" width="2.625" style="69" customWidth="1"/>
    <col min="777" max="777" width="7.125" style="69" customWidth="1"/>
    <col min="778" max="778" width="2.75" style="69" customWidth="1"/>
    <col min="779" max="780" width="2.625" style="69" customWidth="1"/>
    <col min="781" max="781" width="2.125" style="69" customWidth="1"/>
    <col min="782" max="782" width="8.625" style="69" customWidth="1"/>
    <col min="783" max="783" width="2.125" style="69" customWidth="1"/>
    <col min="784" max="784" width="2.625" style="69" customWidth="1"/>
    <col min="785" max="785" width="7.125" style="69" customWidth="1"/>
    <col min="786" max="786" width="2.75" style="69" customWidth="1"/>
    <col min="787" max="788" width="2.625" style="69" customWidth="1"/>
    <col min="789" max="789" width="2.125" style="69" customWidth="1"/>
    <col min="790" max="790" width="8.625" style="69" customWidth="1"/>
    <col min="791" max="791" width="2.125" style="69" customWidth="1"/>
    <col min="792" max="792" width="2.625" style="69" customWidth="1"/>
    <col min="793" max="793" width="7.125" style="69" customWidth="1"/>
    <col min="794" max="794" width="2.75" style="69" customWidth="1"/>
    <col min="795" max="1022" width="8.875" style="69"/>
    <col min="1023" max="1023" width="3.375" style="69" customWidth="1"/>
    <col min="1024" max="1024" width="7" style="69" customWidth="1"/>
    <col min="1025" max="1026" width="6.625" style="69" customWidth="1"/>
    <col min="1027" max="1028" width="2.625" style="69" customWidth="1"/>
    <col min="1029" max="1029" width="2.125" style="69" customWidth="1"/>
    <col min="1030" max="1030" width="8.625" style="69" customWidth="1"/>
    <col min="1031" max="1031" width="2.125" style="69" customWidth="1"/>
    <col min="1032" max="1032" width="2.625" style="69" customWidth="1"/>
    <col min="1033" max="1033" width="7.125" style="69" customWidth="1"/>
    <col min="1034" max="1034" width="2.75" style="69" customWidth="1"/>
    <col min="1035" max="1036" width="2.625" style="69" customWidth="1"/>
    <col min="1037" max="1037" width="2.125" style="69" customWidth="1"/>
    <col min="1038" max="1038" width="8.625" style="69" customWidth="1"/>
    <col min="1039" max="1039" width="2.125" style="69" customWidth="1"/>
    <col min="1040" max="1040" width="2.625" style="69" customWidth="1"/>
    <col min="1041" max="1041" width="7.125" style="69" customWidth="1"/>
    <col min="1042" max="1042" width="2.75" style="69" customWidth="1"/>
    <col min="1043" max="1044" width="2.625" style="69" customWidth="1"/>
    <col min="1045" max="1045" width="2.125" style="69" customWidth="1"/>
    <col min="1046" max="1046" width="8.625" style="69" customWidth="1"/>
    <col min="1047" max="1047" width="2.125" style="69" customWidth="1"/>
    <col min="1048" max="1048" width="2.625" style="69" customWidth="1"/>
    <col min="1049" max="1049" width="7.125" style="69" customWidth="1"/>
    <col min="1050" max="1050" width="2.75" style="69" customWidth="1"/>
    <col min="1051" max="1278" width="8.875" style="69"/>
    <col min="1279" max="1279" width="3.375" style="69" customWidth="1"/>
    <col min="1280" max="1280" width="7" style="69" customWidth="1"/>
    <col min="1281" max="1282" width="6.625" style="69" customWidth="1"/>
    <col min="1283" max="1284" width="2.625" style="69" customWidth="1"/>
    <col min="1285" max="1285" width="2.125" style="69" customWidth="1"/>
    <col min="1286" max="1286" width="8.625" style="69" customWidth="1"/>
    <col min="1287" max="1287" width="2.125" style="69" customWidth="1"/>
    <col min="1288" max="1288" width="2.625" style="69" customWidth="1"/>
    <col min="1289" max="1289" width="7.125" style="69" customWidth="1"/>
    <col min="1290" max="1290" width="2.75" style="69" customWidth="1"/>
    <col min="1291" max="1292" width="2.625" style="69" customWidth="1"/>
    <col min="1293" max="1293" width="2.125" style="69" customWidth="1"/>
    <col min="1294" max="1294" width="8.625" style="69" customWidth="1"/>
    <col min="1295" max="1295" width="2.125" style="69" customWidth="1"/>
    <col min="1296" max="1296" width="2.625" style="69" customWidth="1"/>
    <col min="1297" max="1297" width="7.125" style="69" customWidth="1"/>
    <col min="1298" max="1298" width="2.75" style="69" customWidth="1"/>
    <col min="1299" max="1300" width="2.625" style="69" customWidth="1"/>
    <col min="1301" max="1301" width="2.125" style="69" customWidth="1"/>
    <col min="1302" max="1302" width="8.625" style="69" customWidth="1"/>
    <col min="1303" max="1303" width="2.125" style="69" customWidth="1"/>
    <col min="1304" max="1304" width="2.625" style="69" customWidth="1"/>
    <col min="1305" max="1305" width="7.125" style="69" customWidth="1"/>
    <col min="1306" max="1306" width="2.75" style="69" customWidth="1"/>
    <col min="1307" max="1534" width="8.875" style="69"/>
    <col min="1535" max="1535" width="3.375" style="69" customWidth="1"/>
    <col min="1536" max="1536" width="7" style="69" customWidth="1"/>
    <col min="1537" max="1538" width="6.625" style="69" customWidth="1"/>
    <col min="1539" max="1540" width="2.625" style="69" customWidth="1"/>
    <col min="1541" max="1541" width="2.125" style="69" customWidth="1"/>
    <col min="1542" max="1542" width="8.625" style="69" customWidth="1"/>
    <col min="1543" max="1543" width="2.125" style="69" customWidth="1"/>
    <col min="1544" max="1544" width="2.625" style="69" customWidth="1"/>
    <col min="1545" max="1545" width="7.125" style="69" customWidth="1"/>
    <col min="1546" max="1546" width="2.75" style="69" customWidth="1"/>
    <col min="1547" max="1548" width="2.625" style="69" customWidth="1"/>
    <col min="1549" max="1549" width="2.125" style="69" customWidth="1"/>
    <col min="1550" max="1550" width="8.625" style="69" customWidth="1"/>
    <col min="1551" max="1551" width="2.125" style="69" customWidth="1"/>
    <col min="1552" max="1552" width="2.625" style="69" customWidth="1"/>
    <col min="1553" max="1553" width="7.125" style="69" customWidth="1"/>
    <col min="1554" max="1554" width="2.75" style="69" customWidth="1"/>
    <col min="1555" max="1556" width="2.625" style="69" customWidth="1"/>
    <col min="1557" max="1557" width="2.125" style="69" customWidth="1"/>
    <col min="1558" max="1558" width="8.625" style="69" customWidth="1"/>
    <col min="1559" max="1559" width="2.125" style="69" customWidth="1"/>
    <col min="1560" max="1560" width="2.625" style="69" customWidth="1"/>
    <col min="1561" max="1561" width="7.125" style="69" customWidth="1"/>
    <col min="1562" max="1562" width="2.75" style="69" customWidth="1"/>
    <col min="1563" max="1790" width="8.875" style="69"/>
    <col min="1791" max="1791" width="3.375" style="69" customWidth="1"/>
    <col min="1792" max="1792" width="7" style="69" customWidth="1"/>
    <col min="1793" max="1794" width="6.625" style="69" customWidth="1"/>
    <col min="1795" max="1796" width="2.625" style="69" customWidth="1"/>
    <col min="1797" max="1797" width="2.125" style="69" customWidth="1"/>
    <col min="1798" max="1798" width="8.625" style="69" customWidth="1"/>
    <col min="1799" max="1799" width="2.125" style="69" customWidth="1"/>
    <col min="1800" max="1800" width="2.625" style="69" customWidth="1"/>
    <col min="1801" max="1801" width="7.125" style="69" customWidth="1"/>
    <col min="1802" max="1802" width="2.75" style="69" customWidth="1"/>
    <col min="1803" max="1804" width="2.625" style="69" customWidth="1"/>
    <col min="1805" max="1805" width="2.125" style="69" customWidth="1"/>
    <col min="1806" max="1806" width="8.625" style="69" customWidth="1"/>
    <col min="1807" max="1807" width="2.125" style="69" customWidth="1"/>
    <col min="1808" max="1808" width="2.625" style="69" customWidth="1"/>
    <col min="1809" max="1809" width="7.125" style="69" customWidth="1"/>
    <col min="1810" max="1810" width="2.75" style="69" customWidth="1"/>
    <col min="1811" max="1812" width="2.625" style="69" customWidth="1"/>
    <col min="1813" max="1813" width="2.125" style="69" customWidth="1"/>
    <col min="1814" max="1814" width="8.625" style="69" customWidth="1"/>
    <col min="1815" max="1815" width="2.125" style="69" customWidth="1"/>
    <col min="1816" max="1816" width="2.625" style="69" customWidth="1"/>
    <col min="1817" max="1817" width="7.125" style="69" customWidth="1"/>
    <col min="1818" max="1818" width="2.75" style="69" customWidth="1"/>
    <col min="1819" max="2046" width="8.875" style="69"/>
    <col min="2047" max="2047" width="3.375" style="69" customWidth="1"/>
    <col min="2048" max="2048" width="7" style="69" customWidth="1"/>
    <col min="2049" max="2050" width="6.625" style="69" customWidth="1"/>
    <col min="2051" max="2052" width="2.625" style="69" customWidth="1"/>
    <col min="2053" max="2053" width="2.125" style="69" customWidth="1"/>
    <col min="2054" max="2054" width="8.625" style="69" customWidth="1"/>
    <col min="2055" max="2055" width="2.125" style="69" customWidth="1"/>
    <col min="2056" max="2056" width="2.625" style="69" customWidth="1"/>
    <col min="2057" max="2057" width="7.125" style="69" customWidth="1"/>
    <col min="2058" max="2058" width="2.75" style="69" customWidth="1"/>
    <col min="2059" max="2060" width="2.625" style="69" customWidth="1"/>
    <col min="2061" max="2061" width="2.125" style="69" customWidth="1"/>
    <col min="2062" max="2062" width="8.625" style="69" customWidth="1"/>
    <col min="2063" max="2063" width="2.125" style="69" customWidth="1"/>
    <col min="2064" max="2064" width="2.625" style="69" customWidth="1"/>
    <col min="2065" max="2065" width="7.125" style="69" customWidth="1"/>
    <col min="2066" max="2066" width="2.75" style="69" customWidth="1"/>
    <col min="2067" max="2068" width="2.625" style="69" customWidth="1"/>
    <col min="2069" max="2069" width="2.125" style="69" customWidth="1"/>
    <col min="2070" max="2070" width="8.625" style="69" customWidth="1"/>
    <col min="2071" max="2071" width="2.125" style="69" customWidth="1"/>
    <col min="2072" max="2072" width="2.625" style="69" customWidth="1"/>
    <col min="2073" max="2073" width="7.125" style="69" customWidth="1"/>
    <col min="2074" max="2074" width="2.75" style="69" customWidth="1"/>
    <col min="2075" max="2302" width="8.875" style="69"/>
    <col min="2303" max="2303" width="3.375" style="69" customWidth="1"/>
    <col min="2304" max="2304" width="7" style="69" customWidth="1"/>
    <col min="2305" max="2306" width="6.625" style="69" customWidth="1"/>
    <col min="2307" max="2308" width="2.625" style="69" customWidth="1"/>
    <col min="2309" max="2309" width="2.125" style="69" customWidth="1"/>
    <col min="2310" max="2310" width="8.625" style="69" customWidth="1"/>
    <col min="2311" max="2311" width="2.125" style="69" customWidth="1"/>
    <col min="2312" max="2312" width="2.625" style="69" customWidth="1"/>
    <col min="2313" max="2313" width="7.125" style="69" customWidth="1"/>
    <col min="2314" max="2314" width="2.75" style="69" customWidth="1"/>
    <col min="2315" max="2316" width="2.625" style="69" customWidth="1"/>
    <col min="2317" max="2317" width="2.125" style="69" customWidth="1"/>
    <col min="2318" max="2318" width="8.625" style="69" customWidth="1"/>
    <col min="2319" max="2319" width="2.125" style="69" customWidth="1"/>
    <col min="2320" max="2320" width="2.625" style="69" customWidth="1"/>
    <col min="2321" max="2321" width="7.125" style="69" customWidth="1"/>
    <col min="2322" max="2322" width="2.75" style="69" customWidth="1"/>
    <col min="2323" max="2324" width="2.625" style="69" customWidth="1"/>
    <col min="2325" max="2325" width="2.125" style="69" customWidth="1"/>
    <col min="2326" max="2326" width="8.625" style="69" customWidth="1"/>
    <col min="2327" max="2327" width="2.125" style="69" customWidth="1"/>
    <col min="2328" max="2328" width="2.625" style="69" customWidth="1"/>
    <col min="2329" max="2329" width="7.125" style="69" customWidth="1"/>
    <col min="2330" max="2330" width="2.75" style="69" customWidth="1"/>
    <col min="2331" max="2558" width="8.875" style="69"/>
    <col min="2559" max="2559" width="3.375" style="69" customWidth="1"/>
    <col min="2560" max="2560" width="7" style="69" customWidth="1"/>
    <col min="2561" max="2562" width="6.625" style="69" customWidth="1"/>
    <col min="2563" max="2564" width="2.625" style="69" customWidth="1"/>
    <col min="2565" max="2565" width="2.125" style="69" customWidth="1"/>
    <col min="2566" max="2566" width="8.625" style="69" customWidth="1"/>
    <col min="2567" max="2567" width="2.125" style="69" customWidth="1"/>
    <col min="2568" max="2568" width="2.625" style="69" customWidth="1"/>
    <col min="2569" max="2569" width="7.125" style="69" customWidth="1"/>
    <col min="2570" max="2570" width="2.75" style="69" customWidth="1"/>
    <col min="2571" max="2572" width="2.625" style="69" customWidth="1"/>
    <col min="2573" max="2573" width="2.125" style="69" customWidth="1"/>
    <col min="2574" max="2574" width="8.625" style="69" customWidth="1"/>
    <col min="2575" max="2575" width="2.125" style="69" customWidth="1"/>
    <col min="2576" max="2576" width="2.625" style="69" customWidth="1"/>
    <col min="2577" max="2577" width="7.125" style="69" customWidth="1"/>
    <col min="2578" max="2578" width="2.75" style="69" customWidth="1"/>
    <col min="2579" max="2580" width="2.625" style="69" customWidth="1"/>
    <col min="2581" max="2581" width="2.125" style="69" customWidth="1"/>
    <col min="2582" max="2582" width="8.625" style="69" customWidth="1"/>
    <col min="2583" max="2583" width="2.125" style="69" customWidth="1"/>
    <col min="2584" max="2584" width="2.625" style="69" customWidth="1"/>
    <col min="2585" max="2585" width="7.125" style="69" customWidth="1"/>
    <col min="2586" max="2586" width="2.75" style="69" customWidth="1"/>
    <col min="2587" max="2814" width="8.875" style="69"/>
    <col min="2815" max="2815" width="3.375" style="69" customWidth="1"/>
    <col min="2816" max="2816" width="7" style="69" customWidth="1"/>
    <col min="2817" max="2818" width="6.625" style="69" customWidth="1"/>
    <col min="2819" max="2820" width="2.625" style="69" customWidth="1"/>
    <col min="2821" max="2821" width="2.125" style="69" customWidth="1"/>
    <col min="2822" max="2822" width="8.625" style="69" customWidth="1"/>
    <col min="2823" max="2823" width="2.125" style="69" customWidth="1"/>
    <col min="2824" max="2824" width="2.625" style="69" customWidth="1"/>
    <col min="2825" max="2825" width="7.125" style="69" customWidth="1"/>
    <col min="2826" max="2826" width="2.75" style="69" customWidth="1"/>
    <col min="2827" max="2828" width="2.625" style="69" customWidth="1"/>
    <col min="2829" max="2829" width="2.125" style="69" customWidth="1"/>
    <col min="2830" max="2830" width="8.625" style="69" customWidth="1"/>
    <col min="2831" max="2831" width="2.125" style="69" customWidth="1"/>
    <col min="2832" max="2832" width="2.625" style="69" customWidth="1"/>
    <col min="2833" max="2833" width="7.125" style="69" customWidth="1"/>
    <col min="2834" max="2834" width="2.75" style="69" customWidth="1"/>
    <col min="2835" max="2836" width="2.625" style="69" customWidth="1"/>
    <col min="2837" max="2837" width="2.125" style="69" customWidth="1"/>
    <col min="2838" max="2838" width="8.625" style="69" customWidth="1"/>
    <col min="2839" max="2839" width="2.125" style="69" customWidth="1"/>
    <col min="2840" max="2840" width="2.625" style="69" customWidth="1"/>
    <col min="2841" max="2841" width="7.125" style="69" customWidth="1"/>
    <col min="2842" max="2842" width="2.75" style="69" customWidth="1"/>
    <col min="2843" max="3070" width="8.875" style="69"/>
    <col min="3071" max="3071" width="3.375" style="69" customWidth="1"/>
    <col min="3072" max="3072" width="7" style="69" customWidth="1"/>
    <col min="3073" max="3074" width="6.625" style="69" customWidth="1"/>
    <col min="3075" max="3076" width="2.625" style="69" customWidth="1"/>
    <col min="3077" max="3077" width="2.125" style="69" customWidth="1"/>
    <col min="3078" max="3078" width="8.625" style="69" customWidth="1"/>
    <col min="3079" max="3079" width="2.125" style="69" customWidth="1"/>
    <col min="3080" max="3080" width="2.625" style="69" customWidth="1"/>
    <col min="3081" max="3081" width="7.125" style="69" customWidth="1"/>
    <col min="3082" max="3082" width="2.75" style="69" customWidth="1"/>
    <col min="3083" max="3084" width="2.625" style="69" customWidth="1"/>
    <col min="3085" max="3085" width="2.125" style="69" customWidth="1"/>
    <col min="3086" max="3086" width="8.625" style="69" customWidth="1"/>
    <col min="3087" max="3087" width="2.125" style="69" customWidth="1"/>
    <col min="3088" max="3088" width="2.625" style="69" customWidth="1"/>
    <col min="3089" max="3089" width="7.125" style="69" customWidth="1"/>
    <col min="3090" max="3090" width="2.75" style="69" customWidth="1"/>
    <col min="3091" max="3092" width="2.625" style="69" customWidth="1"/>
    <col min="3093" max="3093" width="2.125" style="69" customWidth="1"/>
    <col min="3094" max="3094" width="8.625" style="69" customWidth="1"/>
    <col min="3095" max="3095" width="2.125" style="69" customWidth="1"/>
    <col min="3096" max="3096" width="2.625" style="69" customWidth="1"/>
    <col min="3097" max="3097" width="7.125" style="69" customWidth="1"/>
    <col min="3098" max="3098" width="2.75" style="69" customWidth="1"/>
    <col min="3099" max="3326" width="8.875" style="69"/>
    <col min="3327" max="3327" width="3.375" style="69" customWidth="1"/>
    <col min="3328" max="3328" width="7" style="69" customWidth="1"/>
    <col min="3329" max="3330" width="6.625" style="69" customWidth="1"/>
    <col min="3331" max="3332" width="2.625" style="69" customWidth="1"/>
    <col min="3333" max="3333" width="2.125" style="69" customWidth="1"/>
    <col min="3334" max="3334" width="8.625" style="69" customWidth="1"/>
    <col min="3335" max="3335" width="2.125" style="69" customWidth="1"/>
    <col min="3336" max="3336" width="2.625" style="69" customWidth="1"/>
    <col min="3337" max="3337" width="7.125" style="69" customWidth="1"/>
    <col min="3338" max="3338" width="2.75" style="69" customWidth="1"/>
    <col min="3339" max="3340" width="2.625" style="69" customWidth="1"/>
    <col min="3341" max="3341" width="2.125" style="69" customWidth="1"/>
    <col min="3342" max="3342" width="8.625" style="69" customWidth="1"/>
    <col min="3343" max="3343" width="2.125" style="69" customWidth="1"/>
    <col min="3344" max="3344" width="2.625" style="69" customWidth="1"/>
    <col min="3345" max="3345" width="7.125" style="69" customWidth="1"/>
    <col min="3346" max="3346" width="2.75" style="69" customWidth="1"/>
    <col min="3347" max="3348" width="2.625" style="69" customWidth="1"/>
    <col min="3349" max="3349" width="2.125" style="69" customWidth="1"/>
    <col min="3350" max="3350" width="8.625" style="69" customWidth="1"/>
    <col min="3351" max="3351" width="2.125" style="69" customWidth="1"/>
    <col min="3352" max="3352" width="2.625" style="69" customWidth="1"/>
    <col min="3353" max="3353" width="7.125" style="69" customWidth="1"/>
    <col min="3354" max="3354" width="2.75" style="69" customWidth="1"/>
    <col min="3355" max="3582" width="8.875" style="69"/>
    <col min="3583" max="3583" width="3.375" style="69" customWidth="1"/>
    <col min="3584" max="3584" width="7" style="69" customWidth="1"/>
    <col min="3585" max="3586" width="6.625" style="69" customWidth="1"/>
    <col min="3587" max="3588" width="2.625" style="69" customWidth="1"/>
    <col min="3589" max="3589" width="2.125" style="69" customWidth="1"/>
    <col min="3590" max="3590" width="8.625" style="69" customWidth="1"/>
    <col min="3591" max="3591" width="2.125" style="69" customWidth="1"/>
    <col min="3592" max="3592" width="2.625" style="69" customWidth="1"/>
    <col min="3593" max="3593" width="7.125" style="69" customWidth="1"/>
    <col min="3594" max="3594" width="2.75" style="69" customWidth="1"/>
    <col min="3595" max="3596" width="2.625" style="69" customWidth="1"/>
    <col min="3597" max="3597" width="2.125" style="69" customWidth="1"/>
    <col min="3598" max="3598" width="8.625" style="69" customWidth="1"/>
    <col min="3599" max="3599" width="2.125" style="69" customWidth="1"/>
    <col min="3600" max="3600" width="2.625" style="69" customWidth="1"/>
    <col min="3601" max="3601" width="7.125" style="69" customWidth="1"/>
    <col min="3602" max="3602" width="2.75" style="69" customWidth="1"/>
    <col min="3603" max="3604" width="2.625" style="69" customWidth="1"/>
    <col min="3605" max="3605" width="2.125" style="69" customWidth="1"/>
    <col min="3606" max="3606" width="8.625" style="69" customWidth="1"/>
    <col min="3607" max="3607" width="2.125" style="69" customWidth="1"/>
    <col min="3608" max="3608" width="2.625" style="69" customWidth="1"/>
    <col min="3609" max="3609" width="7.125" style="69" customWidth="1"/>
    <col min="3610" max="3610" width="2.75" style="69" customWidth="1"/>
    <col min="3611" max="3838" width="8.875" style="69"/>
    <col min="3839" max="3839" width="3.375" style="69" customWidth="1"/>
    <col min="3840" max="3840" width="7" style="69" customWidth="1"/>
    <col min="3841" max="3842" width="6.625" style="69" customWidth="1"/>
    <col min="3843" max="3844" width="2.625" style="69" customWidth="1"/>
    <col min="3845" max="3845" width="2.125" style="69" customWidth="1"/>
    <col min="3846" max="3846" width="8.625" style="69" customWidth="1"/>
    <col min="3847" max="3847" width="2.125" style="69" customWidth="1"/>
    <col min="3848" max="3848" width="2.625" style="69" customWidth="1"/>
    <col min="3849" max="3849" width="7.125" style="69" customWidth="1"/>
    <col min="3850" max="3850" width="2.75" style="69" customWidth="1"/>
    <col min="3851" max="3852" width="2.625" style="69" customWidth="1"/>
    <col min="3853" max="3853" width="2.125" style="69" customWidth="1"/>
    <col min="3854" max="3854" width="8.625" style="69" customWidth="1"/>
    <col min="3855" max="3855" width="2.125" style="69" customWidth="1"/>
    <col min="3856" max="3856" width="2.625" style="69" customWidth="1"/>
    <col min="3857" max="3857" width="7.125" style="69" customWidth="1"/>
    <col min="3858" max="3858" width="2.75" style="69" customWidth="1"/>
    <col min="3859" max="3860" width="2.625" style="69" customWidth="1"/>
    <col min="3861" max="3861" width="2.125" style="69" customWidth="1"/>
    <col min="3862" max="3862" width="8.625" style="69" customWidth="1"/>
    <col min="3863" max="3863" width="2.125" style="69" customWidth="1"/>
    <col min="3864" max="3864" width="2.625" style="69" customWidth="1"/>
    <col min="3865" max="3865" width="7.125" style="69" customWidth="1"/>
    <col min="3866" max="3866" width="2.75" style="69" customWidth="1"/>
    <col min="3867" max="4094" width="8.875" style="69"/>
    <col min="4095" max="4095" width="3.375" style="69" customWidth="1"/>
    <col min="4096" max="4096" width="7" style="69" customWidth="1"/>
    <col min="4097" max="4098" width="6.625" style="69" customWidth="1"/>
    <col min="4099" max="4100" width="2.625" style="69" customWidth="1"/>
    <col min="4101" max="4101" width="2.125" style="69" customWidth="1"/>
    <col min="4102" max="4102" width="8.625" style="69" customWidth="1"/>
    <col min="4103" max="4103" width="2.125" style="69" customWidth="1"/>
    <col min="4104" max="4104" width="2.625" style="69" customWidth="1"/>
    <col min="4105" max="4105" width="7.125" style="69" customWidth="1"/>
    <col min="4106" max="4106" width="2.75" style="69" customWidth="1"/>
    <col min="4107" max="4108" width="2.625" style="69" customWidth="1"/>
    <col min="4109" max="4109" width="2.125" style="69" customWidth="1"/>
    <col min="4110" max="4110" width="8.625" style="69" customWidth="1"/>
    <col min="4111" max="4111" width="2.125" style="69" customWidth="1"/>
    <col min="4112" max="4112" width="2.625" style="69" customWidth="1"/>
    <col min="4113" max="4113" width="7.125" style="69" customWidth="1"/>
    <col min="4114" max="4114" width="2.75" style="69" customWidth="1"/>
    <col min="4115" max="4116" width="2.625" style="69" customWidth="1"/>
    <col min="4117" max="4117" width="2.125" style="69" customWidth="1"/>
    <col min="4118" max="4118" width="8.625" style="69" customWidth="1"/>
    <col min="4119" max="4119" width="2.125" style="69" customWidth="1"/>
    <col min="4120" max="4120" width="2.625" style="69" customWidth="1"/>
    <col min="4121" max="4121" width="7.125" style="69" customWidth="1"/>
    <col min="4122" max="4122" width="2.75" style="69" customWidth="1"/>
    <col min="4123" max="4350" width="8.875" style="69"/>
    <col min="4351" max="4351" width="3.375" style="69" customWidth="1"/>
    <col min="4352" max="4352" width="7" style="69" customWidth="1"/>
    <col min="4353" max="4354" width="6.625" style="69" customWidth="1"/>
    <col min="4355" max="4356" width="2.625" style="69" customWidth="1"/>
    <col min="4357" max="4357" width="2.125" style="69" customWidth="1"/>
    <col min="4358" max="4358" width="8.625" style="69" customWidth="1"/>
    <col min="4359" max="4359" width="2.125" style="69" customWidth="1"/>
    <col min="4360" max="4360" width="2.625" style="69" customWidth="1"/>
    <col min="4361" max="4361" width="7.125" style="69" customWidth="1"/>
    <col min="4362" max="4362" width="2.75" style="69" customWidth="1"/>
    <col min="4363" max="4364" width="2.625" style="69" customWidth="1"/>
    <col min="4365" max="4365" width="2.125" style="69" customWidth="1"/>
    <col min="4366" max="4366" width="8.625" style="69" customWidth="1"/>
    <col min="4367" max="4367" width="2.125" style="69" customWidth="1"/>
    <col min="4368" max="4368" width="2.625" style="69" customWidth="1"/>
    <col min="4369" max="4369" width="7.125" style="69" customWidth="1"/>
    <col min="4370" max="4370" width="2.75" style="69" customWidth="1"/>
    <col min="4371" max="4372" width="2.625" style="69" customWidth="1"/>
    <col min="4373" max="4373" width="2.125" style="69" customWidth="1"/>
    <col min="4374" max="4374" width="8.625" style="69" customWidth="1"/>
    <col min="4375" max="4375" width="2.125" style="69" customWidth="1"/>
    <col min="4376" max="4376" width="2.625" style="69" customWidth="1"/>
    <col min="4377" max="4377" width="7.125" style="69" customWidth="1"/>
    <col min="4378" max="4378" width="2.75" style="69" customWidth="1"/>
    <col min="4379" max="4606" width="8.875" style="69"/>
    <col min="4607" max="4607" width="3.375" style="69" customWidth="1"/>
    <col min="4608" max="4608" width="7" style="69" customWidth="1"/>
    <col min="4609" max="4610" width="6.625" style="69" customWidth="1"/>
    <col min="4611" max="4612" width="2.625" style="69" customWidth="1"/>
    <col min="4613" max="4613" width="2.125" style="69" customWidth="1"/>
    <col min="4614" max="4614" width="8.625" style="69" customWidth="1"/>
    <col min="4615" max="4615" width="2.125" style="69" customWidth="1"/>
    <col min="4616" max="4616" width="2.625" style="69" customWidth="1"/>
    <col min="4617" max="4617" width="7.125" style="69" customWidth="1"/>
    <col min="4618" max="4618" width="2.75" style="69" customWidth="1"/>
    <col min="4619" max="4620" width="2.625" style="69" customWidth="1"/>
    <col min="4621" max="4621" width="2.125" style="69" customWidth="1"/>
    <col min="4622" max="4622" width="8.625" style="69" customWidth="1"/>
    <col min="4623" max="4623" width="2.125" style="69" customWidth="1"/>
    <col min="4624" max="4624" width="2.625" style="69" customWidth="1"/>
    <col min="4625" max="4625" width="7.125" style="69" customWidth="1"/>
    <col min="4626" max="4626" width="2.75" style="69" customWidth="1"/>
    <col min="4627" max="4628" width="2.625" style="69" customWidth="1"/>
    <col min="4629" max="4629" width="2.125" style="69" customWidth="1"/>
    <col min="4630" max="4630" width="8.625" style="69" customWidth="1"/>
    <col min="4631" max="4631" width="2.125" style="69" customWidth="1"/>
    <col min="4632" max="4632" width="2.625" style="69" customWidth="1"/>
    <col min="4633" max="4633" width="7.125" style="69" customWidth="1"/>
    <col min="4634" max="4634" width="2.75" style="69" customWidth="1"/>
    <col min="4635" max="4862" width="8.875" style="69"/>
    <col min="4863" max="4863" width="3.375" style="69" customWidth="1"/>
    <col min="4864" max="4864" width="7" style="69" customWidth="1"/>
    <col min="4865" max="4866" width="6.625" style="69" customWidth="1"/>
    <col min="4867" max="4868" width="2.625" style="69" customWidth="1"/>
    <col min="4869" max="4869" width="2.125" style="69" customWidth="1"/>
    <col min="4870" max="4870" width="8.625" style="69" customWidth="1"/>
    <col min="4871" max="4871" width="2.125" style="69" customWidth="1"/>
    <col min="4872" max="4872" width="2.625" style="69" customWidth="1"/>
    <col min="4873" max="4873" width="7.125" style="69" customWidth="1"/>
    <col min="4874" max="4874" width="2.75" style="69" customWidth="1"/>
    <col min="4875" max="4876" width="2.625" style="69" customWidth="1"/>
    <col min="4877" max="4877" width="2.125" style="69" customWidth="1"/>
    <col min="4878" max="4878" width="8.625" style="69" customWidth="1"/>
    <col min="4879" max="4879" width="2.125" style="69" customWidth="1"/>
    <col min="4880" max="4880" width="2.625" style="69" customWidth="1"/>
    <col min="4881" max="4881" width="7.125" style="69" customWidth="1"/>
    <col min="4882" max="4882" width="2.75" style="69" customWidth="1"/>
    <col min="4883" max="4884" width="2.625" style="69" customWidth="1"/>
    <col min="4885" max="4885" width="2.125" style="69" customWidth="1"/>
    <col min="4886" max="4886" width="8.625" style="69" customWidth="1"/>
    <col min="4887" max="4887" width="2.125" style="69" customWidth="1"/>
    <col min="4888" max="4888" width="2.625" style="69" customWidth="1"/>
    <col min="4889" max="4889" width="7.125" style="69" customWidth="1"/>
    <col min="4890" max="4890" width="2.75" style="69" customWidth="1"/>
    <col min="4891" max="5118" width="8.875" style="69"/>
    <col min="5119" max="5119" width="3.375" style="69" customWidth="1"/>
    <col min="5120" max="5120" width="7" style="69" customWidth="1"/>
    <col min="5121" max="5122" width="6.625" style="69" customWidth="1"/>
    <col min="5123" max="5124" width="2.625" style="69" customWidth="1"/>
    <col min="5125" max="5125" width="2.125" style="69" customWidth="1"/>
    <col min="5126" max="5126" width="8.625" style="69" customWidth="1"/>
    <col min="5127" max="5127" width="2.125" style="69" customWidth="1"/>
    <col min="5128" max="5128" width="2.625" style="69" customWidth="1"/>
    <col min="5129" max="5129" width="7.125" style="69" customWidth="1"/>
    <col min="5130" max="5130" width="2.75" style="69" customWidth="1"/>
    <col min="5131" max="5132" width="2.625" style="69" customWidth="1"/>
    <col min="5133" max="5133" width="2.125" style="69" customWidth="1"/>
    <col min="5134" max="5134" width="8.625" style="69" customWidth="1"/>
    <col min="5135" max="5135" width="2.125" style="69" customWidth="1"/>
    <col min="5136" max="5136" width="2.625" style="69" customWidth="1"/>
    <col min="5137" max="5137" width="7.125" style="69" customWidth="1"/>
    <col min="5138" max="5138" width="2.75" style="69" customWidth="1"/>
    <col min="5139" max="5140" width="2.625" style="69" customWidth="1"/>
    <col min="5141" max="5141" width="2.125" style="69" customWidth="1"/>
    <col min="5142" max="5142" width="8.625" style="69" customWidth="1"/>
    <col min="5143" max="5143" width="2.125" style="69" customWidth="1"/>
    <col min="5144" max="5144" width="2.625" style="69" customWidth="1"/>
    <col min="5145" max="5145" width="7.125" style="69" customWidth="1"/>
    <col min="5146" max="5146" width="2.75" style="69" customWidth="1"/>
    <col min="5147" max="5374" width="8.875" style="69"/>
    <col min="5375" max="5375" width="3.375" style="69" customWidth="1"/>
    <col min="5376" max="5376" width="7" style="69" customWidth="1"/>
    <col min="5377" max="5378" width="6.625" style="69" customWidth="1"/>
    <col min="5379" max="5380" width="2.625" style="69" customWidth="1"/>
    <col min="5381" max="5381" width="2.125" style="69" customWidth="1"/>
    <col min="5382" max="5382" width="8.625" style="69" customWidth="1"/>
    <col min="5383" max="5383" width="2.125" style="69" customWidth="1"/>
    <col min="5384" max="5384" width="2.625" style="69" customWidth="1"/>
    <col min="5385" max="5385" width="7.125" style="69" customWidth="1"/>
    <col min="5386" max="5386" width="2.75" style="69" customWidth="1"/>
    <col min="5387" max="5388" width="2.625" style="69" customWidth="1"/>
    <col min="5389" max="5389" width="2.125" style="69" customWidth="1"/>
    <col min="5390" max="5390" width="8.625" style="69" customWidth="1"/>
    <col min="5391" max="5391" width="2.125" style="69" customWidth="1"/>
    <col min="5392" max="5392" width="2.625" style="69" customWidth="1"/>
    <col min="5393" max="5393" width="7.125" style="69" customWidth="1"/>
    <col min="5394" max="5394" width="2.75" style="69" customWidth="1"/>
    <col min="5395" max="5396" width="2.625" style="69" customWidth="1"/>
    <col min="5397" max="5397" width="2.125" style="69" customWidth="1"/>
    <col min="5398" max="5398" width="8.625" style="69" customWidth="1"/>
    <col min="5399" max="5399" width="2.125" style="69" customWidth="1"/>
    <col min="5400" max="5400" width="2.625" style="69" customWidth="1"/>
    <col min="5401" max="5401" width="7.125" style="69" customWidth="1"/>
    <col min="5402" max="5402" width="2.75" style="69" customWidth="1"/>
    <col min="5403" max="5630" width="8.875" style="69"/>
    <col min="5631" max="5631" width="3.375" style="69" customWidth="1"/>
    <col min="5632" max="5632" width="7" style="69" customWidth="1"/>
    <col min="5633" max="5634" width="6.625" style="69" customWidth="1"/>
    <col min="5635" max="5636" width="2.625" style="69" customWidth="1"/>
    <col min="5637" max="5637" width="2.125" style="69" customWidth="1"/>
    <col min="5638" max="5638" width="8.625" style="69" customWidth="1"/>
    <col min="5639" max="5639" width="2.125" style="69" customWidth="1"/>
    <col min="5640" max="5640" width="2.625" style="69" customWidth="1"/>
    <col min="5641" max="5641" width="7.125" style="69" customWidth="1"/>
    <col min="5642" max="5642" width="2.75" style="69" customWidth="1"/>
    <col min="5643" max="5644" width="2.625" style="69" customWidth="1"/>
    <col min="5645" max="5645" width="2.125" style="69" customWidth="1"/>
    <col min="5646" max="5646" width="8.625" style="69" customWidth="1"/>
    <col min="5647" max="5647" width="2.125" style="69" customWidth="1"/>
    <col min="5648" max="5648" width="2.625" style="69" customWidth="1"/>
    <col min="5649" max="5649" width="7.125" style="69" customWidth="1"/>
    <col min="5650" max="5650" width="2.75" style="69" customWidth="1"/>
    <col min="5651" max="5652" width="2.625" style="69" customWidth="1"/>
    <col min="5653" max="5653" width="2.125" style="69" customWidth="1"/>
    <col min="5654" max="5654" width="8.625" style="69" customWidth="1"/>
    <col min="5655" max="5655" width="2.125" style="69" customWidth="1"/>
    <col min="5656" max="5656" width="2.625" style="69" customWidth="1"/>
    <col min="5657" max="5657" width="7.125" style="69" customWidth="1"/>
    <col min="5658" max="5658" width="2.75" style="69" customWidth="1"/>
    <col min="5659" max="5886" width="8.875" style="69"/>
    <col min="5887" max="5887" width="3.375" style="69" customWidth="1"/>
    <col min="5888" max="5888" width="7" style="69" customWidth="1"/>
    <col min="5889" max="5890" width="6.625" style="69" customWidth="1"/>
    <col min="5891" max="5892" width="2.625" style="69" customWidth="1"/>
    <col min="5893" max="5893" width="2.125" style="69" customWidth="1"/>
    <col min="5894" max="5894" width="8.625" style="69" customWidth="1"/>
    <col min="5895" max="5895" width="2.125" style="69" customWidth="1"/>
    <col min="5896" max="5896" width="2.625" style="69" customWidth="1"/>
    <col min="5897" max="5897" width="7.125" style="69" customWidth="1"/>
    <col min="5898" max="5898" width="2.75" style="69" customWidth="1"/>
    <col min="5899" max="5900" width="2.625" style="69" customWidth="1"/>
    <col min="5901" max="5901" width="2.125" style="69" customWidth="1"/>
    <col min="5902" max="5902" width="8.625" style="69" customWidth="1"/>
    <col min="5903" max="5903" width="2.125" style="69" customWidth="1"/>
    <col min="5904" max="5904" width="2.625" style="69" customWidth="1"/>
    <col min="5905" max="5905" width="7.125" style="69" customWidth="1"/>
    <col min="5906" max="5906" width="2.75" style="69" customWidth="1"/>
    <col min="5907" max="5908" width="2.625" style="69" customWidth="1"/>
    <col min="5909" max="5909" width="2.125" style="69" customWidth="1"/>
    <col min="5910" max="5910" width="8.625" style="69" customWidth="1"/>
    <col min="5911" max="5911" width="2.125" style="69" customWidth="1"/>
    <col min="5912" max="5912" width="2.625" style="69" customWidth="1"/>
    <col min="5913" max="5913" width="7.125" style="69" customWidth="1"/>
    <col min="5914" max="5914" width="2.75" style="69" customWidth="1"/>
    <col min="5915" max="6142" width="8.875" style="69"/>
    <col min="6143" max="6143" width="3.375" style="69" customWidth="1"/>
    <col min="6144" max="6144" width="7" style="69" customWidth="1"/>
    <col min="6145" max="6146" width="6.625" style="69" customWidth="1"/>
    <col min="6147" max="6148" width="2.625" style="69" customWidth="1"/>
    <col min="6149" max="6149" width="2.125" style="69" customWidth="1"/>
    <col min="6150" max="6150" width="8.625" style="69" customWidth="1"/>
    <col min="6151" max="6151" width="2.125" style="69" customWidth="1"/>
    <col min="6152" max="6152" width="2.625" style="69" customWidth="1"/>
    <col min="6153" max="6153" width="7.125" style="69" customWidth="1"/>
    <col min="6154" max="6154" width="2.75" style="69" customWidth="1"/>
    <col min="6155" max="6156" width="2.625" style="69" customWidth="1"/>
    <col min="6157" max="6157" width="2.125" style="69" customWidth="1"/>
    <col min="6158" max="6158" width="8.625" style="69" customWidth="1"/>
    <col min="6159" max="6159" width="2.125" style="69" customWidth="1"/>
    <col min="6160" max="6160" width="2.625" style="69" customWidth="1"/>
    <col min="6161" max="6161" width="7.125" style="69" customWidth="1"/>
    <col min="6162" max="6162" width="2.75" style="69" customWidth="1"/>
    <col min="6163" max="6164" width="2.625" style="69" customWidth="1"/>
    <col min="6165" max="6165" width="2.125" style="69" customWidth="1"/>
    <col min="6166" max="6166" width="8.625" style="69" customWidth="1"/>
    <col min="6167" max="6167" width="2.125" style="69" customWidth="1"/>
    <col min="6168" max="6168" width="2.625" style="69" customWidth="1"/>
    <col min="6169" max="6169" width="7.125" style="69" customWidth="1"/>
    <col min="6170" max="6170" width="2.75" style="69" customWidth="1"/>
    <col min="6171" max="6398" width="8.875" style="69"/>
    <col min="6399" max="6399" width="3.375" style="69" customWidth="1"/>
    <col min="6400" max="6400" width="7" style="69" customWidth="1"/>
    <col min="6401" max="6402" width="6.625" style="69" customWidth="1"/>
    <col min="6403" max="6404" width="2.625" style="69" customWidth="1"/>
    <col min="6405" max="6405" width="2.125" style="69" customWidth="1"/>
    <col min="6406" max="6406" width="8.625" style="69" customWidth="1"/>
    <col min="6407" max="6407" width="2.125" style="69" customWidth="1"/>
    <col min="6408" max="6408" width="2.625" style="69" customWidth="1"/>
    <col min="6409" max="6409" width="7.125" style="69" customWidth="1"/>
    <col min="6410" max="6410" width="2.75" style="69" customWidth="1"/>
    <col min="6411" max="6412" width="2.625" style="69" customWidth="1"/>
    <col min="6413" max="6413" width="2.125" style="69" customWidth="1"/>
    <col min="6414" max="6414" width="8.625" style="69" customWidth="1"/>
    <col min="6415" max="6415" width="2.125" style="69" customWidth="1"/>
    <col min="6416" max="6416" width="2.625" style="69" customWidth="1"/>
    <col min="6417" max="6417" width="7.125" style="69" customWidth="1"/>
    <col min="6418" max="6418" width="2.75" style="69" customWidth="1"/>
    <col min="6419" max="6420" width="2.625" style="69" customWidth="1"/>
    <col min="6421" max="6421" width="2.125" style="69" customWidth="1"/>
    <col min="6422" max="6422" width="8.625" style="69" customWidth="1"/>
    <col min="6423" max="6423" width="2.125" style="69" customWidth="1"/>
    <col min="6424" max="6424" width="2.625" style="69" customWidth="1"/>
    <col min="6425" max="6425" width="7.125" style="69" customWidth="1"/>
    <col min="6426" max="6426" width="2.75" style="69" customWidth="1"/>
    <col min="6427" max="6654" width="8.875" style="69"/>
    <col min="6655" max="6655" width="3.375" style="69" customWidth="1"/>
    <col min="6656" max="6656" width="7" style="69" customWidth="1"/>
    <col min="6657" max="6658" width="6.625" style="69" customWidth="1"/>
    <col min="6659" max="6660" width="2.625" style="69" customWidth="1"/>
    <col min="6661" max="6661" width="2.125" style="69" customWidth="1"/>
    <col min="6662" max="6662" width="8.625" style="69" customWidth="1"/>
    <col min="6663" max="6663" width="2.125" style="69" customWidth="1"/>
    <col min="6664" max="6664" width="2.625" style="69" customWidth="1"/>
    <col min="6665" max="6665" width="7.125" style="69" customWidth="1"/>
    <col min="6666" max="6666" width="2.75" style="69" customWidth="1"/>
    <col min="6667" max="6668" width="2.625" style="69" customWidth="1"/>
    <col min="6669" max="6669" width="2.125" style="69" customWidth="1"/>
    <col min="6670" max="6670" width="8.625" style="69" customWidth="1"/>
    <col min="6671" max="6671" width="2.125" style="69" customWidth="1"/>
    <col min="6672" max="6672" width="2.625" style="69" customWidth="1"/>
    <col min="6673" max="6673" width="7.125" style="69" customWidth="1"/>
    <col min="6674" max="6674" width="2.75" style="69" customWidth="1"/>
    <col min="6675" max="6676" width="2.625" style="69" customWidth="1"/>
    <col min="6677" max="6677" width="2.125" style="69" customWidth="1"/>
    <col min="6678" max="6678" width="8.625" style="69" customWidth="1"/>
    <col min="6679" max="6679" width="2.125" style="69" customWidth="1"/>
    <col min="6680" max="6680" width="2.625" style="69" customWidth="1"/>
    <col min="6681" max="6681" width="7.125" style="69" customWidth="1"/>
    <col min="6682" max="6682" width="2.75" style="69" customWidth="1"/>
    <col min="6683" max="6910" width="8.875" style="69"/>
    <col min="6911" max="6911" width="3.375" style="69" customWidth="1"/>
    <col min="6912" max="6912" width="7" style="69" customWidth="1"/>
    <col min="6913" max="6914" width="6.625" style="69" customWidth="1"/>
    <col min="6915" max="6916" width="2.625" style="69" customWidth="1"/>
    <col min="6917" max="6917" width="2.125" style="69" customWidth="1"/>
    <col min="6918" max="6918" width="8.625" style="69" customWidth="1"/>
    <col min="6919" max="6919" width="2.125" style="69" customWidth="1"/>
    <col min="6920" max="6920" width="2.625" style="69" customWidth="1"/>
    <col min="6921" max="6921" width="7.125" style="69" customWidth="1"/>
    <col min="6922" max="6922" width="2.75" style="69" customWidth="1"/>
    <col min="6923" max="6924" width="2.625" style="69" customWidth="1"/>
    <col min="6925" max="6925" width="2.125" style="69" customWidth="1"/>
    <col min="6926" max="6926" width="8.625" style="69" customWidth="1"/>
    <col min="6927" max="6927" width="2.125" style="69" customWidth="1"/>
    <col min="6928" max="6928" width="2.625" style="69" customWidth="1"/>
    <col min="6929" max="6929" width="7.125" style="69" customWidth="1"/>
    <col min="6930" max="6930" width="2.75" style="69" customWidth="1"/>
    <col min="6931" max="6932" width="2.625" style="69" customWidth="1"/>
    <col min="6933" max="6933" width="2.125" style="69" customWidth="1"/>
    <col min="6934" max="6934" width="8.625" style="69" customWidth="1"/>
    <col min="6935" max="6935" width="2.125" style="69" customWidth="1"/>
    <col min="6936" max="6936" width="2.625" style="69" customWidth="1"/>
    <col min="6937" max="6937" width="7.125" style="69" customWidth="1"/>
    <col min="6938" max="6938" width="2.75" style="69" customWidth="1"/>
    <col min="6939" max="7166" width="8.875" style="69"/>
    <col min="7167" max="7167" width="3.375" style="69" customWidth="1"/>
    <col min="7168" max="7168" width="7" style="69" customWidth="1"/>
    <col min="7169" max="7170" width="6.625" style="69" customWidth="1"/>
    <col min="7171" max="7172" width="2.625" style="69" customWidth="1"/>
    <col min="7173" max="7173" width="2.125" style="69" customWidth="1"/>
    <col min="7174" max="7174" width="8.625" style="69" customWidth="1"/>
    <col min="7175" max="7175" width="2.125" style="69" customWidth="1"/>
    <col min="7176" max="7176" width="2.625" style="69" customWidth="1"/>
    <col min="7177" max="7177" width="7.125" style="69" customWidth="1"/>
    <col min="7178" max="7178" width="2.75" style="69" customWidth="1"/>
    <col min="7179" max="7180" width="2.625" style="69" customWidth="1"/>
    <col min="7181" max="7181" width="2.125" style="69" customWidth="1"/>
    <col min="7182" max="7182" width="8.625" style="69" customWidth="1"/>
    <col min="7183" max="7183" width="2.125" style="69" customWidth="1"/>
    <col min="7184" max="7184" width="2.625" style="69" customWidth="1"/>
    <col min="7185" max="7185" width="7.125" style="69" customWidth="1"/>
    <col min="7186" max="7186" width="2.75" style="69" customWidth="1"/>
    <col min="7187" max="7188" width="2.625" style="69" customWidth="1"/>
    <col min="7189" max="7189" width="2.125" style="69" customWidth="1"/>
    <col min="7190" max="7190" width="8.625" style="69" customWidth="1"/>
    <col min="7191" max="7191" width="2.125" style="69" customWidth="1"/>
    <col min="7192" max="7192" width="2.625" style="69" customWidth="1"/>
    <col min="7193" max="7193" width="7.125" style="69" customWidth="1"/>
    <col min="7194" max="7194" width="2.75" style="69" customWidth="1"/>
    <col min="7195" max="7422" width="8.875" style="69"/>
    <col min="7423" max="7423" width="3.375" style="69" customWidth="1"/>
    <col min="7424" max="7424" width="7" style="69" customWidth="1"/>
    <col min="7425" max="7426" width="6.625" style="69" customWidth="1"/>
    <col min="7427" max="7428" width="2.625" style="69" customWidth="1"/>
    <col min="7429" max="7429" width="2.125" style="69" customWidth="1"/>
    <col min="7430" max="7430" width="8.625" style="69" customWidth="1"/>
    <col min="7431" max="7431" width="2.125" style="69" customWidth="1"/>
    <col min="7432" max="7432" width="2.625" style="69" customWidth="1"/>
    <col min="7433" max="7433" width="7.125" style="69" customWidth="1"/>
    <col min="7434" max="7434" width="2.75" style="69" customWidth="1"/>
    <col min="7435" max="7436" width="2.625" style="69" customWidth="1"/>
    <col min="7437" max="7437" width="2.125" style="69" customWidth="1"/>
    <col min="7438" max="7438" width="8.625" style="69" customWidth="1"/>
    <col min="7439" max="7439" width="2.125" style="69" customWidth="1"/>
    <col min="7440" max="7440" width="2.625" style="69" customWidth="1"/>
    <col min="7441" max="7441" width="7.125" style="69" customWidth="1"/>
    <col min="7442" max="7442" width="2.75" style="69" customWidth="1"/>
    <col min="7443" max="7444" width="2.625" style="69" customWidth="1"/>
    <col min="7445" max="7445" width="2.125" style="69" customWidth="1"/>
    <col min="7446" max="7446" width="8.625" style="69" customWidth="1"/>
    <col min="7447" max="7447" width="2.125" style="69" customWidth="1"/>
    <col min="7448" max="7448" width="2.625" style="69" customWidth="1"/>
    <col min="7449" max="7449" width="7.125" style="69" customWidth="1"/>
    <col min="7450" max="7450" width="2.75" style="69" customWidth="1"/>
    <col min="7451" max="7678" width="8.875" style="69"/>
    <col min="7679" max="7679" width="3.375" style="69" customWidth="1"/>
    <col min="7680" max="7680" width="7" style="69" customWidth="1"/>
    <col min="7681" max="7682" width="6.625" style="69" customWidth="1"/>
    <col min="7683" max="7684" width="2.625" style="69" customWidth="1"/>
    <col min="7685" max="7685" width="2.125" style="69" customWidth="1"/>
    <col min="7686" max="7686" width="8.625" style="69" customWidth="1"/>
    <col min="7687" max="7687" width="2.125" style="69" customWidth="1"/>
    <col min="7688" max="7688" width="2.625" style="69" customWidth="1"/>
    <col min="7689" max="7689" width="7.125" style="69" customWidth="1"/>
    <col min="7690" max="7690" width="2.75" style="69" customWidth="1"/>
    <col min="7691" max="7692" width="2.625" style="69" customWidth="1"/>
    <col min="7693" max="7693" width="2.125" style="69" customWidth="1"/>
    <col min="7694" max="7694" width="8.625" style="69" customWidth="1"/>
    <col min="7695" max="7695" width="2.125" style="69" customWidth="1"/>
    <col min="7696" max="7696" width="2.625" style="69" customWidth="1"/>
    <col min="7697" max="7697" width="7.125" style="69" customWidth="1"/>
    <col min="7698" max="7698" width="2.75" style="69" customWidth="1"/>
    <col min="7699" max="7700" width="2.625" style="69" customWidth="1"/>
    <col min="7701" max="7701" width="2.125" style="69" customWidth="1"/>
    <col min="7702" max="7702" width="8.625" style="69" customWidth="1"/>
    <col min="7703" max="7703" width="2.125" style="69" customWidth="1"/>
    <col min="7704" max="7704" width="2.625" style="69" customWidth="1"/>
    <col min="7705" max="7705" width="7.125" style="69" customWidth="1"/>
    <col min="7706" max="7706" width="2.75" style="69" customWidth="1"/>
    <col min="7707" max="7934" width="8.875" style="69"/>
    <col min="7935" max="7935" width="3.375" style="69" customWidth="1"/>
    <col min="7936" max="7936" width="7" style="69" customWidth="1"/>
    <col min="7937" max="7938" width="6.625" style="69" customWidth="1"/>
    <col min="7939" max="7940" width="2.625" style="69" customWidth="1"/>
    <col min="7941" max="7941" width="2.125" style="69" customWidth="1"/>
    <col min="7942" max="7942" width="8.625" style="69" customWidth="1"/>
    <col min="7943" max="7943" width="2.125" style="69" customWidth="1"/>
    <col min="7944" max="7944" width="2.625" style="69" customWidth="1"/>
    <col min="7945" max="7945" width="7.125" style="69" customWidth="1"/>
    <col min="7946" max="7946" width="2.75" style="69" customWidth="1"/>
    <col min="7947" max="7948" width="2.625" style="69" customWidth="1"/>
    <col min="7949" max="7949" width="2.125" style="69" customWidth="1"/>
    <col min="7950" max="7950" width="8.625" style="69" customWidth="1"/>
    <col min="7951" max="7951" width="2.125" style="69" customWidth="1"/>
    <col min="7952" max="7952" width="2.625" style="69" customWidth="1"/>
    <col min="7953" max="7953" width="7.125" style="69" customWidth="1"/>
    <col min="7954" max="7954" width="2.75" style="69" customWidth="1"/>
    <col min="7955" max="7956" width="2.625" style="69" customWidth="1"/>
    <col min="7957" max="7957" width="2.125" style="69" customWidth="1"/>
    <col min="7958" max="7958" width="8.625" style="69" customWidth="1"/>
    <col min="7959" max="7959" width="2.125" style="69" customWidth="1"/>
    <col min="7960" max="7960" width="2.625" style="69" customWidth="1"/>
    <col min="7961" max="7961" width="7.125" style="69" customWidth="1"/>
    <col min="7962" max="7962" width="2.75" style="69" customWidth="1"/>
    <col min="7963" max="8190" width="8.875" style="69"/>
    <col min="8191" max="8191" width="3.375" style="69" customWidth="1"/>
    <col min="8192" max="8192" width="7" style="69" customWidth="1"/>
    <col min="8193" max="8194" width="6.625" style="69" customWidth="1"/>
    <col min="8195" max="8196" width="2.625" style="69" customWidth="1"/>
    <col min="8197" max="8197" width="2.125" style="69" customWidth="1"/>
    <col min="8198" max="8198" width="8.625" style="69" customWidth="1"/>
    <col min="8199" max="8199" width="2.125" style="69" customWidth="1"/>
    <col min="8200" max="8200" width="2.625" style="69" customWidth="1"/>
    <col min="8201" max="8201" width="7.125" style="69" customWidth="1"/>
    <col min="8202" max="8202" width="2.75" style="69" customWidth="1"/>
    <col min="8203" max="8204" width="2.625" style="69" customWidth="1"/>
    <col min="8205" max="8205" width="2.125" style="69" customWidth="1"/>
    <col min="8206" max="8206" width="8.625" style="69" customWidth="1"/>
    <col min="8207" max="8207" width="2.125" style="69" customWidth="1"/>
    <col min="8208" max="8208" width="2.625" style="69" customWidth="1"/>
    <col min="8209" max="8209" width="7.125" style="69" customWidth="1"/>
    <col min="8210" max="8210" width="2.75" style="69" customWidth="1"/>
    <col min="8211" max="8212" width="2.625" style="69" customWidth="1"/>
    <col min="8213" max="8213" width="2.125" style="69" customWidth="1"/>
    <col min="8214" max="8214" width="8.625" style="69" customWidth="1"/>
    <col min="8215" max="8215" width="2.125" style="69" customWidth="1"/>
    <col min="8216" max="8216" width="2.625" style="69" customWidth="1"/>
    <col min="8217" max="8217" width="7.125" style="69" customWidth="1"/>
    <col min="8218" max="8218" width="2.75" style="69" customWidth="1"/>
    <col min="8219" max="8446" width="8.875" style="69"/>
    <col min="8447" max="8447" width="3.375" style="69" customWidth="1"/>
    <col min="8448" max="8448" width="7" style="69" customWidth="1"/>
    <col min="8449" max="8450" width="6.625" style="69" customWidth="1"/>
    <col min="8451" max="8452" width="2.625" style="69" customWidth="1"/>
    <col min="8453" max="8453" width="2.125" style="69" customWidth="1"/>
    <col min="8454" max="8454" width="8.625" style="69" customWidth="1"/>
    <col min="8455" max="8455" width="2.125" style="69" customWidth="1"/>
    <col min="8456" max="8456" width="2.625" style="69" customWidth="1"/>
    <col min="8457" max="8457" width="7.125" style="69" customWidth="1"/>
    <col min="8458" max="8458" width="2.75" style="69" customWidth="1"/>
    <col min="8459" max="8460" width="2.625" style="69" customWidth="1"/>
    <col min="8461" max="8461" width="2.125" style="69" customWidth="1"/>
    <col min="8462" max="8462" width="8.625" style="69" customWidth="1"/>
    <col min="8463" max="8463" width="2.125" style="69" customWidth="1"/>
    <col min="8464" max="8464" width="2.625" style="69" customWidth="1"/>
    <col min="8465" max="8465" width="7.125" style="69" customWidth="1"/>
    <col min="8466" max="8466" width="2.75" style="69" customWidth="1"/>
    <col min="8467" max="8468" width="2.625" style="69" customWidth="1"/>
    <col min="8469" max="8469" width="2.125" style="69" customWidth="1"/>
    <col min="8470" max="8470" width="8.625" style="69" customWidth="1"/>
    <col min="8471" max="8471" width="2.125" style="69" customWidth="1"/>
    <col min="8472" max="8472" width="2.625" style="69" customWidth="1"/>
    <col min="8473" max="8473" width="7.125" style="69" customWidth="1"/>
    <col min="8474" max="8474" width="2.75" style="69" customWidth="1"/>
    <col min="8475" max="8702" width="8.875" style="69"/>
    <col min="8703" max="8703" width="3.375" style="69" customWidth="1"/>
    <col min="8704" max="8704" width="7" style="69" customWidth="1"/>
    <col min="8705" max="8706" width="6.625" style="69" customWidth="1"/>
    <col min="8707" max="8708" width="2.625" style="69" customWidth="1"/>
    <col min="8709" max="8709" width="2.125" style="69" customWidth="1"/>
    <col min="8710" max="8710" width="8.625" style="69" customWidth="1"/>
    <col min="8711" max="8711" width="2.125" style="69" customWidth="1"/>
    <col min="8712" max="8712" width="2.625" style="69" customWidth="1"/>
    <col min="8713" max="8713" width="7.125" style="69" customWidth="1"/>
    <col min="8714" max="8714" width="2.75" style="69" customWidth="1"/>
    <col min="8715" max="8716" width="2.625" style="69" customWidth="1"/>
    <col min="8717" max="8717" width="2.125" style="69" customWidth="1"/>
    <col min="8718" max="8718" width="8.625" style="69" customWidth="1"/>
    <col min="8719" max="8719" width="2.125" style="69" customWidth="1"/>
    <col min="8720" max="8720" width="2.625" style="69" customWidth="1"/>
    <col min="8721" max="8721" width="7.125" style="69" customWidth="1"/>
    <col min="8722" max="8722" width="2.75" style="69" customWidth="1"/>
    <col min="8723" max="8724" width="2.625" style="69" customWidth="1"/>
    <col min="8725" max="8725" width="2.125" style="69" customWidth="1"/>
    <col min="8726" max="8726" width="8.625" style="69" customWidth="1"/>
    <col min="8727" max="8727" width="2.125" style="69" customWidth="1"/>
    <col min="8728" max="8728" width="2.625" style="69" customWidth="1"/>
    <col min="8729" max="8729" width="7.125" style="69" customWidth="1"/>
    <col min="8730" max="8730" width="2.75" style="69" customWidth="1"/>
    <col min="8731" max="8958" width="8.875" style="69"/>
    <col min="8959" max="8959" width="3.375" style="69" customWidth="1"/>
    <col min="8960" max="8960" width="7" style="69" customWidth="1"/>
    <col min="8961" max="8962" width="6.625" style="69" customWidth="1"/>
    <col min="8963" max="8964" width="2.625" style="69" customWidth="1"/>
    <col min="8965" max="8965" width="2.125" style="69" customWidth="1"/>
    <col min="8966" max="8966" width="8.625" style="69" customWidth="1"/>
    <col min="8967" max="8967" width="2.125" style="69" customWidth="1"/>
    <col min="8968" max="8968" width="2.625" style="69" customWidth="1"/>
    <col min="8969" max="8969" width="7.125" style="69" customWidth="1"/>
    <col min="8970" max="8970" width="2.75" style="69" customWidth="1"/>
    <col min="8971" max="8972" width="2.625" style="69" customWidth="1"/>
    <col min="8973" max="8973" width="2.125" style="69" customWidth="1"/>
    <col min="8974" max="8974" width="8.625" style="69" customWidth="1"/>
    <col min="8975" max="8975" width="2.125" style="69" customWidth="1"/>
    <col min="8976" max="8976" width="2.625" style="69" customWidth="1"/>
    <col min="8977" max="8977" width="7.125" style="69" customWidth="1"/>
    <col min="8978" max="8978" width="2.75" style="69" customWidth="1"/>
    <col min="8979" max="8980" width="2.625" style="69" customWidth="1"/>
    <col min="8981" max="8981" width="2.125" style="69" customWidth="1"/>
    <col min="8982" max="8982" width="8.625" style="69" customWidth="1"/>
    <col min="8983" max="8983" width="2.125" style="69" customWidth="1"/>
    <col min="8984" max="8984" width="2.625" style="69" customWidth="1"/>
    <col min="8985" max="8985" width="7.125" style="69" customWidth="1"/>
    <col min="8986" max="8986" width="2.75" style="69" customWidth="1"/>
    <col min="8987" max="9214" width="8.875" style="69"/>
    <col min="9215" max="9215" width="3.375" style="69" customWidth="1"/>
    <col min="9216" max="9216" width="7" style="69" customWidth="1"/>
    <col min="9217" max="9218" width="6.625" style="69" customWidth="1"/>
    <col min="9219" max="9220" width="2.625" style="69" customWidth="1"/>
    <col min="9221" max="9221" width="2.125" style="69" customWidth="1"/>
    <col min="9222" max="9222" width="8.625" style="69" customWidth="1"/>
    <col min="9223" max="9223" width="2.125" style="69" customWidth="1"/>
    <col min="9224" max="9224" width="2.625" style="69" customWidth="1"/>
    <col min="9225" max="9225" width="7.125" style="69" customWidth="1"/>
    <col min="9226" max="9226" width="2.75" style="69" customWidth="1"/>
    <col min="9227" max="9228" width="2.625" style="69" customWidth="1"/>
    <col min="9229" max="9229" width="2.125" style="69" customWidth="1"/>
    <col min="9230" max="9230" width="8.625" style="69" customWidth="1"/>
    <col min="9231" max="9231" width="2.125" style="69" customWidth="1"/>
    <col min="9232" max="9232" width="2.625" style="69" customWidth="1"/>
    <col min="9233" max="9233" width="7.125" style="69" customWidth="1"/>
    <col min="9234" max="9234" width="2.75" style="69" customWidth="1"/>
    <col min="9235" max="9236" width="2.625" style="69" customWidth="1"/>
    <col min="9237" max="9237" width="2.125" style="69" customWidth="1"/>
    <col min="9238" max="9238" width="8.625" style="69" customWidth="1"/>
    <col min="9239" max="9239" width="2.125" style="69" customWidth="1"/>
    <col min="9240" max="9240" width="2.625" style="69" customWidth="1"/>
    <col min="9241" max="9241" width="7.125" style="69" customWidth="1"/>
    <col min="9242" max="9242" width="2.75" style="69" customWidth="1"/>
    <col min="9243" max="9470" width="8.875" style="69"/>
    <col min="9471" max="9471" width="3.375" style="69" customWidth="1"/>
    <col min="9472" max="9472" width="7" style="69" customWidth="1"/>
    <col min="9473" max="9474" width="6.625" style="69" customWidth="1"/>
    <col min="9475" max="9476" width="2.625" style="69" customWidth="1"/>
    <col min="9477" max="9477" width="2.125" style="69" customWidth="1"/>
    <col min="9478" max="9478" width="8.625" style="69" customWidth="1"/>
    <col min="9479" max="9479" width="2.125" style="69" customWidth="1"/>
    <col min="9480" max="9480" width="2.625" style="69" customWidth="1"/>
    <col min="9481" max="9481" width="7.125" style="69" customWidth="1"/>
    <col min="9482" max="9482" width="2.75" style="69" customWidth="1"/>
    <col min="9483" max="9484" width="2.625" style="69" customWidth="1"/>
    <col min="9485" max="9485" width="2.125" style="69" customWidth="1"/>
    <col min="9486" max="9486" width="8.625" style="69" customWidth="1"/>
    <col min="9487" max="9487" width="2.125" style="69" customWidth="1"/>
    <col min="9488" max="9488" width="2.625" style="69" customWidth="1"/>
    <col min="9489" max="9489" width="7.125" style="69" customWidth="1"/>
    <col min="9490" max="9490" width="2.75" style="69" customWidth="1"/>
    <col min="9491" max="9492" width="2.625" style="69" customWidth="1"/>
    <col min="9493" max="9493" width="2.125" style="69" customWidth="1"/>
    <col min="9494" max="9494" width="8.625" style="69" customWidth="1"/>
    <col min="9495" max="9495" width="2.125" style="69" customWidth="1"/>
    <col min="9496" max="9496" width="2.625" style="69" customWidth="1"/>
    <col min="9497" max="9497" width="7.125" style="69" customWidth="1"/>
    <col min="9498" max="9498" width="2.75" style="69" customWidth="1"/>
    <col min="9499" max="9726" width="8.875" style="69"/>
    <col min="9727" max="9727" width="3.375" style="69" customWidth="1"/>
    <col min="9728" max="9728" width="7" style="69" customWidth="1"/>
    <col min="9729" max="9730" width="6.625" style="69" customWidth="1"/>
    <col min="9731" max="9732" width="2.625" style="69" customWidth="1"/>
    <col min="9733" max="9733" width="2.125" style="69" customWidth="1"/>
    <col min="9734" max="9734" width="8.625" style="69" customWidth="1"/>
    <col min="9735" max="9735" width="2.125" style="69" customWidth="1"/>
    <col min="9736" max="9736" width="2.625" style="69" customWidth="1"/>
    <col min="9737" max="9737" width="7.125" style="69" customWidth="1"/>
    <col min="9738" max="9738" width="2.75" style="69" customWidth="1"/>
    <col min="9739" max="9740" width="2.625" style="69" customWidth="1"/>
    <col min="9741" max="9741" width="2.125" style="69" customWidth="1"/>
    <col min="9742" max="9742" width="8.625" style="69" customWidth="1"/>
    <col min="9743" max="9743" width="2.125" style="69" customWidth="1"/>
    <col min="9744" max="9744" width="2.625" style="69" customWidth="1"/>
    <col min="9745" max="9745" width="7.125" style="69" customWidth="1"/>
    <col min="9746" max="9746" width="2.75" style="69" customWidth="1"/>
    <col min="9747" max="9748" width="2.625" style="69" customWidth="1"/>
    <col min="9749" max="9749" width="2.125" style="69" customWidth="1"/>
    <col min="9750" max="9750" width="8.625" style="69" customWidth="1"/>
    <col min="9751" max="9751" width="2.125" style="69" customWidth="1"/>
    <col min="9752" max="9752" width="2.625" style="69" customWidth="1"/>
    <col min="9753" max="9753" width="7.125" style="69" customWidth="1"/>
    <col min="9754" max="9754" width="2.75" style="69" customWidth="1"/>
    <col min="9755" max="9982" width="8.875" style="69"/>
    <col min="9983" max="9983" width="3.375" style="69" customWidth="1"/>
    <col min="9984" max="9984" width="7" style="69" customWidth="1"/>
    <col min="9985" max="9986" width="6.625" style="69" customWidth="1"/>
    <col min="9987" max="9988" width="2.625" style="69" customWidth="1"/>
    <col min="9989" max="9989" width="2.125" style="69" customWidth="1"/>
    <col min="9990" max="9990" width="8.625" style="69" customWidth="1"/>
    <col min="9991" max="9991" width="2.125" style="69" customWidth="1"/>
    <col min="9992" max="9992" width="2.625" style="69" customWidth="1"/>
    <col min="9993" max="9993" width="7.125" style="69" customWidth="1"/>
    <col min="9994" max="9994" width="2.75" style="69" customWidth="1"/>
    <col min="9995" max="9996" width="2.625" style="69" customWidth="1"/>
    <col min="9997" max="9997" width="2.125" style="69" customWidth="1"/>
    <col min="9998" max="9998" width="8.625" style="69" customWidth="1"/>
    <col min="9999" max="9999" width="2.125" style="69" customWidth="1"/>
    <col min="10000" max="10000" width="2.625" style="69" customWidth="1"/>
    <col min="10001" max="10001" width="7.125" style="69" customWidth="1"/>
    <col min="10002" max="10002" width="2.75" style="69" customWidth="1"/>
    <col min="10003" max="10004" width="2.625" style="69" customWidth="1"/>
    <col min="10005" max="10005" width="2.125" style="69" customWidth="1"/>
    <col min="10006" max="10006" width="8.625" style="69" customWidth="1"/>
    <col min="10007" max="10007" width="2.125" style="69" customWidth="1"/>
    <col min="10008" max="10008" width="2.625" style="69" customWidth="1"/>
    <col min="10009" max="10009" width="7.125" style="69" customWidth="1"/>
    <col min="10010" max="10010" width="2.75" style="69" customWidth="1"/>
    <col min="10011" max="10238" width="8.875" style="69"/>
    <col min="10239" max="10239" width="3.375" style="69" customWidth="1"/>
    <col min="10240" max="10240" width="7" style="69" customWidth="1"/>
    <col min="10241" max="10242" width="6.625" style="69" customWidth="1"/>
    <col min="10243" max="10244" width="2.625" style="69" customWidth="1"/>
    <col min="10245" max="10245" width="2.125" style="69" customWidth="1"/>
    <col min="10246" max="10246" width="8.625" style="69" customWidth="1"/>
    <col min="10247" max="10247" width="2.125" style="69" customWidth="1"/>
    <col min="10248" max="10248" width="2.625" style="69" customWidth="1"/>
    <col min="10249" max="10249" width="7.125" style="69" customWidth="1"/>
    <col min="10250" max="10250" width="2.75" style="69" customWidth="1"/>
    <col min="10251" max="10252" width="2.625" style="69" customWidth="1"/>
    <col min="10253" max="10253" width="2.125" style="69" customWidth="1"/>
    <col min="10254" max="10254" width="8.625" style="69" customWidth="1"/>
    <col min="10255" max="10255" width="2.125" style="69" customWidth="1"/>
    <col min="10256" max="10256" width="2.625" style="69" customWidth="1"/>
    <col min="10257" max="10257" width="7.125" style="69" customWidth="1"/>
    <col min="10258" max="10258" width="2.75" style="69" customWidth="1"/>
    <col min="10259" max="10260" width="2.625" style="69" customWidth="1"/>
    <col min="10261" max="10261" width="2.125" style="69" customWidth="1"/>
    <col min="10262" max="10262" width="8.625" style="69" customWidth="1"/>
    <col min="10263" max="10263" width="2.125" style="69" customWidth="1"/>
    <col min="10264" max="10264" width="2.625" style="69" customWidth="1"/>
    <col min="10265" max="10265" width="7.125" style="69" customWidth="1"/>
    <col min="10266" max="10266" width="2.75" style="69" customWidth="1"/>
    <col min="10267" max="10494" width="8.875" style="69"/>
    <col min="10495" max="10495" width="3.375" style="69" customWidth="1"/>
    <col min="10496" max="10496" width="7" style="69" customWidth="1"/>
    <col min="10497" max="10498" width="6.625" style="69" customWidth="1"/>
    <col min="10499" max="10500" width="2.625" style="69" customWidth="1"/>
    <col min="10501" max="10501" width="2.125" style="69" customWidth="1"/>
    <col min="10502" max="10502" width="8.625" style="69" customWidth="1"/>
    <col min="10503" max="10503" width="2.125" style="69" customWidth="1"/>
    <col min="10504" max="10504" width="2.625" style="69" customWidth="1"/>
    <col min="10505" max="10505" width="7.125" style="69" customWidth="1"/>
    <col min="10506" max="10506" width="2.75" style="69" customWidth="1"/>
    <col min="10507" max="10508" width="2.625" style="69" customWidth="1"/>
    <col min="10509" max="10509" width="2.125" style="69" customWidth="1"/>
    <col min="10510" max="10510" width="8.625" style="69" customWidth="1"/>
    <col min="10511" max="10511" width="2.125" style="69" customWidth="1"/>
    <col min="10512" max="10512" width="2.625" style="69" customWidth="1"/>
    <col min="10513" max="10513" width="7.125" style="69" customWidth="1"/>
    <col min="10514" max="10514" width="2.75" style="69" customWidth="1"/>
    <col min="10515" max="10516" width="2.625" style="69" customWidth="1"/>
    <col min="10517" max="10517" width="2.125" style="69" customWidth="1"/>
    <col min="10518" max="10518" width="8.625" style="69" customWidth="1"/>
    <col min="10519" max="10519" width="2.125" style="69" customWidth="1"/>
    <col min="10520" max="10520" width="2.625" style="69" customWidth="1"/>
    <col min="10521" max="10521" width="7.125" style="69" customWidth="1"/>
    <col min="10522" max="10522" width="2.75" style="69" customWidth="1"/>
    <col min="10523" max="10750" width="8.875" style="69"/>
    <col min="10751" max="10751" width="3.375" style="69" customWidth="1"/>
    <col min="10752" max="10752" width="7" style="69" customWidth="1"/>
    <col min="10753" max="10754" width="6.625" style="69" customWidth="1"/>
    <col min="10755" max="10756" width="2.625" style="69" customWidth="1"/>
    <col min="10757" max="10757" width="2.125" style="69" customWidth="1"/>
    <col min="10758" max="10758" width="8.625" style="69" customWidth="1"/>
    <col min="10759" max="10759" width="2.125" style="69" customWidth="1"/>
    <col min="10760" max="10760" width="2.625" style="69" customWidth="1"/>
    <col min="10761" max="10761" width="7.125" style="69" customWidth="1"/>
    <col min="10762" max="10762" width="2.75" style="69" customWidth="1"/>
    <col min="10763" max="10764" width="2.625" style="69" customWidth="1"/>
    <col min="10765" max="10765" width="2.125" style="69" customWidth="1"/>
    <col min="10766" max="10766" width="8.625" style="69" customWidth="1"/>
    <col min="10767" max="10767" width="2.125" style="69" customWidth="1"/>
    <col min="10768" max="10768" width="2.625" style="69" customWidth="1"/>
    <col min="10769" max="10769" width="7.125" style="69" customWidth="1"/>
    <col min="10770" max="10770" width="2.75" style="69" customWidth="1"/>
    <col min="10771" max="10772" width="2.625" style="69" customWidth="1"/>
    <col min="10773" max="10773" width="2.125" style="69" customWidth="1"/>
    <col min="10774" max="10774" width="8.625" style="69" customWidth="1"/>
    <col min="10775" max="10775" width="2.125" style="69" customWidth="1"/>
    <col min="10776" max="10776" width="2.625" style="69" customWidth="1"/>
    <col min="10777" max="10777" width="7.125" style="69" customWidth="1"/>
    <col min="10778" max="10778" width="2.75" style="69" customWidth="1"/>
    <col min="10779" max="11006" width="8.875" style="69"/>
    <col min="11007" max="11007" width="3.375" style="69" customWidth="1"/>
    <col min="11008" max="11008" width="7" style="69" customWidth="1"/>
    <col min="11009" max="11010" width="6.625" style="69" customWidth="1"/>
    <col min="11011" max="11012" width="2.625" style="69" customWidth="1"/>
    <col min="11013" max="11013" width="2.125" style="69" customWidth="1"/>
    <col min="11014" max="11014" width="8.625" style="69" customWidth="1"/>
    <col min="11015" max="11015" width="2.125" style="69" customWidth="1"/>
    <col min="11016" max="11016" width="2.625" style="69" customWidth="1"/>
    <col min="11017" max="11017" width="7.125" style="69" customWidth="1"/>
    <col min="11018" max="11018" width="2.75" style="69" customWidth="1"/>
    <col min="11019" max="11020" width="2.625" style="69" customWidth="1"/>
    <col min="11021" max="11021" width="2.125" style="69" customWidth="1"/>
    <col min="11022" max="11022" width="8.625" style="69" customWidth="1"/>
    <col min="11023" max="11023" width="2.125" style="69" customWidth="1"/>
    <col min="11024" max="11024" width="2.625" style="69" customWidth="1"/>
    <col min="11025" max="11025" width="7.125" style="69" customWidth="1"/>
    <col min="11026" max="11026" width="2.75" style="69" customWidth="1"/>
    <col min="11027" max="11028" width="2.625" style="69" customWidth="1"/>
    <col min="11029" max="11029" width="2.125" style="69" customWidth="1"/>
    <col min="11030" max="11030" width="8.625" style="69" customWidth="1"/>
    <col min="11031" max="11031" width="2.125" style="69" customWidth="1"/>
    <col min="11032" max="11032" width="2.625" style="69" customWidth="1"/>
    <col min="11033" max="11033" width="7.125" style="69" customWidth="1"/>
    <col min="11034" max="11034" width="2.75" style="69" customWidth="1"/>
    <col min="11035" max="11262" width="8.875" style="69"/>
    <col min="11263" max="11263" width="3.375" style="69" customWidth="1"/>
    <col min="11264" max="11264" width="7" style="69" customWidth="1"/>
    <col min="11265" max="11266" width="6.625" style="69" customWidth="1"/>
    <col min="11267" max="11268" width="2.625" style="69" customWidth="1"/>
    <col min="11269" max="11269" width="2.125" style="69" customWidth="1"/>
    <col min="11270" max="11270" width="8.625" style="69" customWidth="1"/>
    <col min="11271" max="11271" width="2.125" style="69" customWidth="1"/>
    <col min="11272" max="11272" width="2.625" style="69" customWidth="1"/>
    <col min="11273" max="11273" width="7.125" style="69" customWidth="1"/>
    <col min="11274" max="11274" width="2.75" style="69" customWidth="1"/>
    <col min="11275" max="11276" width="2.625" style="69" customWidth="1"/>
    <col min="11277" max="11277" width="2.125" style="69" customWidth="1"/>
    <col min="11278" max="11278" width="8.625" style="69" customWidth="1"/>
    <col min="11279" max="11279" width="2.125" style="69" customWidth="1"/>
    <col min="11280" max="11280" width="2.625" style="69" customWidth="1"/>
    <col min="11281" max="11281" width="7.125" style="69" customWidth="1"/>
    <col min="11282" max="11282" width="2.75" style="69" customWidth="1"/>
    <col min="11283" max="11284" width="2.625" style="69" customWidth="1"/>
    <col min="11285" max="11285" width="2.125" style="69" customWidth="1"/>
    <col min="11286" max="11286" width="8.625" style="69" customWidth="1"/>
    <col min="11287" max="11287" width="2.125" style="69" customWidth="1"/>
    <col min="11288" max="11288" width="2.625" style="69" customWidth="1"/>
    <col min="11289" max="11289" width="7.125" style="69" customWidth="1"/>
    <col min="11290" max="11290" width="2.75" style="69" customWidth="1"/>
    <col min="11291" max="11518" width="8.875" style="69"/>
    <col min="11519" max="11519" width="3.375" style="69" customWidth="1"/>
    <col min="11520" max="11520" width="7" style="69" customWidth="1"/>
    <col min="11521" max="11522" width="6.625" style="69" customWidth="1"/>
    <col min="11523" max="11524" width="2.625" style="69" customWidth="1"/>
    <col min="11525" max="11525" width="2.125" style="69" customWidth="1"/>
    <col min="11526" max="11526" width="8.625" style="69" customWidth="1"/>
    <col min="11527" max="11527" width="2.125" style="69" customWidth="1"/>
    <col min="11528" max="11528" width="2.625" style="69" customWidth="1"/>
    <col min="11529" max="11529" width="7.125" style="69" customWidth="1"/>
    <col min="11530" max="11530" width="2.75" style="69" customWidth="1"/>
    <col min="11531" max="11532" width="2.625" style="69" customWidth="1"/>
    <col min="11533" max="11533" width="2.125" style="69" customWidth="1"/>
    <col min="11534" max="11534" width="8.625" style="69" customWidth="1"/>
    <col min="11535" max="11535" width="2.125" style="69" customWidth="1"/>
    <col min="11536" max="11536" width="2.625" style="69" customWidth="1"/>
    <col min="11537" max="11537" width="7.125" style="69" customWidth="1"/>
    <col min="11538" max="11538" width="2.75" style="69" customWidth="1"/>
    <col min="11539" max="11540" width="2.625" style="69" customWidth="1"/>
    <col min="11541" max="11541" width="2.125" style="69" customWidth="1"/>
    <col min="11542" max="11542" width="8.625" style="69" customWidth="1"/>
    <col min="11543" max="11543" width="2.125" style="69" customWidth="1"/>
    <col min="11544" max="11544" width="2.625" style="69" customWidth="1"/>
    <col min="11545" max="11545" width="7.125" style="69" customWidth="1"/>
    <col min="11546" max="11546" width="2.75" style="69" customWidth="1"/>
    <col min="11547" max="11774" width="8.875" style="69"/>
    <col min="11775" max="11775" width="3.375" style="69" customWidth="1"/>
    <col min="11776" max="11776" width="7" style="69" customWidth="1"/>
    <col min="11777" max="11778" width="6.625" style="69" customWidth="1"/>
    <col min="11779" max="11780" width="2.625" style="69" customWidth="1"/>
    <col min="11781" max="11781" width="2.125" style="69" customWidth="1"/>
    <col min="11782" max="11782" width="8.625" style="69" customWidth="1"/>
    <col min="11783" max="11783" width="2.125" style="69" customWidth="1"/>
    <col min="11784" max="11784" width="2.625" style="69" customWidth="1"/>
    <col min="11785" max="11785" width="7.125" style="69" customWidth="1"/>
    <col min="11786" max="11786" width="2.75" style="69" customWidth="1"/>
    <col min="11787" max="11788" width="2.625" style="69" customWidth="1"/>
    <col min="11789" max="11789" width="2.125" style="69" customWidth="1"/>
    <col min="11790" max="11790" width="8.625" style="69" customWidth="1"/>
    <col min="11791" max="11791" width="2.125" style="69" customWidth="1"/>
    <col min="11792" max="11792" width="2.625" style="69" customWidth="1"/>
    <col min="11793" max="11793" width="7.125" style="69" customWidth="1"/>
    <col min="11794" max="11794" width="2.75" style="69" customWidth="1"/>
    <col min="11795" max="11796" width="2.625" style="69" customWidth="1"/>
    <col min="11797" max="11797" width="2.125" style="69" customWidth="1"/>
    <col min="11798" max="11798" width="8.625" style="69" customWidth="1"/>
    <col min="11799" max="11799" width="2.125" style="69" customWidth="1"/>
    <col min="11800" max="11800" width="2.625" style="69" customWidth="1"/>
    <col min="11801" max="11801" width="7.125" style="69" customWidth="1"/>
    <col min="11802" max="11802" width="2.75" style="69" customWidth="1"/>
    <col min="11803" max="12030" width="8.875" style="69"/>
    <col min="12031" max="12031" width="3.375" style="69" customWidth="1"/>
    <col min="12032" max="12032" width="7" style="69" customWidth="1"/>
    <col min="12033" max="12034" width="6.625" style="69" customWidth="1"/>
    <col min="12035" max="12036" width="2.625" style="69" customWidth="1"/>
    <col min="12037" max="12037" width="2.125" style="69" customWidth="1"/>
    <col min="12038" max="12038" width="8.625" style="69" customWidth="1"/>
    <col min="12039" max="12039" width="2.125" style="69" customWidth="1"/>
    <col min="12040" max="12040" width="2.625" style="69" customWidth="1"/>
    <col min="12041" max="12041" width="7.125" style="69" customWidth="1"/>
    <col min="12042" max="12042" width="2.75" style="69" customWidth="1"/>
    <col min="12043" max="12044" width="2.625" style="69" customWidth="1"/>
    <col min="12045" max="12045" width="2.125" style="69" customWidth="1"/>
    <col min="12046" max="12046" width="8.625" style="69" customWidth="1"/>
    <col min="12047" max="12047" width="2.125" style="69" customWidth="1"/>
    <col min="12048" max="12048" width="2.625" style="69" customWidth="1"/>
    <col min="12049" max="12049" width="7.125" style="69" customWidth="1"/>
    <col min="12050" max="12050" width="2.75" style="69" customWidth="1"/>
    <col min="12051" max="12052" width="2.625" style="69" customWidth="1"/>
    <col min="12053" max="12053" width="2.125" style="69" customWidth="1"/>
    <col min="12054" max="12054" width="8.625" style="69" customWidth="1"/>
    <col min="12055" max="12055" width="2.125" style="69" customWidth="1"/>
    <col min="12056" max="12056" width="2.625" style="69" customWidth="1"/>
    <col min="12057" max="12057" width="7.125" style="69" customWidth="1"/>
    <col min="12058" max="12058" width="2.75" style="69" customWidth="1"/>
    <col min="12059" max="12286" width="8.875" style="69"/>
    <col min="12287" max="12287" width="3.375" style="69" customWidth="1"/>
    <col min="12288" max="12288" width="7" style="69" customWidth="1"/>
    <col min="12289" max="12290" width="6.625" style="69" customWidth="1"/>
    <col min="12291" max="12292" width="2.625" style="69" customWidth="1"/>
    <col min="12293" max="12293" width="2.125" style="69" customWidth="1"/>
    <col min="12294" max="12294" width="8.625" style="69" customWidth="1"/>
    <col min="12295" max="12295" width="2.125" style="69" customWidth="1"/>
    <col min="12296" max="12296" width="2.625" style="69" customWidth="1"/>
    <col min="12297" max="12297" width="7.125" style="69" customWidth="1"/>
    <col min="12298" max="12298" width="2.75" style="69" customWidth="1"/>
    <col min="12299" max="12300" width="2.625" style="69" customWidth="1"/>
    <col min="12301" max="12301" width="2.125" style="69" customWidth="1"/>
    <col min="12302" max="12302" width="8.625" style="69" customWidth="1"/>
    <col min="12303" max="12303" width="2.125" style="69" customWidth="1"/>
    <col min="12304" max="12304" width="2.625" style="69" customWidth="1"/>
    <col min="12305" max="12305" width="7.125" style="69" customWidth="1"/>
    <col min="12306" max="12306" width="2.75" style="69" customWidth="1"/>
    <col min="12307" max="12308" width="2.625" style="69" customWidth="1"/>
    <col min="12309" max="12309" width="2.125" style="69" customWidth="1"/>
    <col min="12310" max="12310" width="8.625" style="69" customWidth="1"/>
    <col min="12311" max="12311" width="2.125" style="69" customWidth="1"/>
    <col min="12312" max="12312" width="2.625" style="69" customWidth="1"/>
    <col min="12313" max="12313" width="7.125" style="69" customWidth="1"/>
    <col min="12314" max="12314" width="2.75" style="69" customWidth="1"/>
    <col min="12315" max="12542" width="8.875" style="69"/>
    <col min="12543" max="12543" width="3.375" style="69" customWidth="1"/>
    <col min="12544" max="12544" width="7" style="69" customWidth="1"/>
    <col min="12545" max="12546" width="6.625" style="69" customWidth="1"/>
    <col min="12547" max="12548" width="2.625" style="69" customWidth="1"/>
    <col min="12549" max="12549" width="2.125" style="69" customWidth="1"/>
    <col min="12550" max="12550" width="8.625" style="69" customWidth="1"/>
    <col min="12551" max="12551" width="2.125" style="69" customWidth="1"/>
    <col min="12552" max="12552" width="2.625" style="69" customWidth="1"/>
    <col min="12553" max="12553" width="7.125" style="69" customWidth="1"/>
    <col min="12554" max="12554" width="2.75" style="69" customWidth="1"/>
    <col min="12555" max="12556" width="2.625" style="69" customWidth="1"/>
    <col min="12557" max="12557" width="2.125" style="69" customWidth="1"/>
    <col min="12558" max="12558" width="8.625" style="69" customWidth="1"/>
    <col min="12559" max="12559" width="2.125" style="69" customWidth="1"/>
    <col min="12560" max="12560" width="2.625" style="69" customWidth="1"/>
    <col min="12561" max="12561" width="7.125" style="69" customWidth="1"/>
    <col min="12562" max="12562" width="2.75" style="69" customWidth="1"/>
    <col min="12563" max="12564" width="2.625" style="69" customWidth="1"/>
    <col min="12565" max="12565" width="2.125" style="69" customWidth="1"/>
    <col min="12566" max="12566" width="8.625" style="69" customWidth="1"/>
    <col min="12567" max="12567" width="2.125" style="69" customWidth="1"/>
    <col min="12568" max="12568" width="2.625" style="69" customWidth="1"/>
    <col min="12569" max="12569" width="7.125" style="69" customWidth="1"/>
    <col min="12570" max="12570" width="2.75" style="69" customWidth="1"/>
    <col min="12571" max="12798" width="8.875" style="69"/>
    <col min="12799" max="12799" width="3.375" style="69" customWidth="1"/>
    <col min="12800" max="12800" width="7" style="69" customWidth="1"/>
    <col min="12801" max="12802" width="6.625" style="69" customWidth="1"/>
    <col min="12803" max="12804" width="2.625" style="69" customWidth="1"/>
    <col min="12805" max="12805" width="2.125" style="69" customWidth="1"/>
    <col min="12806" max="12806" width="8.625" style="69" customWidth="1"/>
    <col min="12807" max="12807" width="2.125" style="69" customWidth="1"/>
    <col min="12808" max="12808" width="2.625" style="69" customWidth="1"/>
    <col min="12809" max="12809" width="7.125" style="69" customWidth="1"/>
    <col min="12810" max="12810" width="2.75" style="69" customWidth="1"/>
    <col min="12811" max="12812" width="2.625" style="69" customWidth="1"/>
    <col min="12813" max="12813" width="2.125" style="69" customWidth="1"/>
    <col min="12814" max="12814" width="8.625" style="69" customWidth="1"/>
    <col min="12815" max="12815" width="2.125" style="69" customWidth="1"/>
    <col min="12816" max="12816" width="2.625" style="69" customWidth="1"/>
    <col min="12817" max="12817" width="7.125" style="69" customWidth="1"/>
    <col min="12818" max="12818" width="2.75" style="69" customWidth="1"/>
    <col min="12819" max="12820" width="2.625" style="69" customWidth="1"/>
    <col min="12821" max="12821" width="2.125" style="69" customWidth="1"/>
    <col min="12822" max="12822" width="8.625" style="69" customWidth="1"/>
    <col min="12823" max="12823" width="2.125" style="69" customWidth="1"/>
    <col min="12824" max="12824" width="2.625" style="69" customWidth="1"/>
    <col min="12825" max="12825" width="7.125" style="69" customWidth="1"/>
    <col min="12826" max="12826" width="2.75" style="69" customWidth="1"/>
    <col min="12827" max="13054" width="8.875" style="69"/>
    <col min="13055" max="13055" width="3.375" style="69" customWidth="1"/>
    <col min="13056" max="13056" width="7" style="69" customWidth="1"/>
    <col min="13057" max="13058" width="6.625" style="69" customWidth="1"/>
    <col min="13059" max="13060" width="2.625" style="69" customWidth="1"/>
    <col min="13061" max="13061" width="2.125" style="69" customWidth="1"/>
    <col min="13062" max="13062" width="8.625" style="69" customWidth="1"/>
    <col min="13063" max="13063" width="2.125" style="69" customWidth="1"/>
    <col min="13064" max="13064" width="2.625" style="69" customWidth="1"/>
    <col min="13065" max="13065" width="7.125" style="69" customWidth="1"/>
    <col min="13066" max="13066" width="2.75" style="69" customWidth="1"/>
    <col min="13067" max="13068" width="2.625" style="69" customWidth="1"/>
    <col min="13069" max="13069" width="2.125" style="69" customWidth="1"/>
    <col min="13070" max="13070" width="8.625" style="69" customWidth="1"/>
    <col min="13071" max="13071" width="2.125" style="69" customWidth="1"/>
    <col min="13072" max="13072" width="2.625" style="69" customWidth="1"/>
    <col min="13073" max="13073" width="7.125" style="69" customWidth="1"/>
    <col min="13074" max="13074" width="2.75" style="69" customWidth="1"/>
    <col min="13075" max="13076" width="2.625" style="69" customWidth="1"/>
    <col min="13077" max="13077" width="2.125" style="69" customWidth="1"/>
    <col min="13078" max="13078" width="8.625" style="69" customWidth="1"/>
    <col min="13079" max="13079" width="2.125" style="69" customWidth="1"/>
    <col min="13080" max="13080" width="2.625" style="69" customWidth="1"/>
    <col min="13081" max="13081" width="7.125" style="69" customWidth="1"/>
    <col min="13082" max="13082" width="2.75" style="69" customWidth="1"/>
    <col min="13083" max="13310" width="8.875" style="69"/>
    <col min="13311" max="13311" width="3.375" style="69" customWidth="1"/>
    <col min="13312" max="13312" width="7" style="69" customWidth="1"/>
    <col min="13313" max="13314" width="6.625" style="69" customWidth="1"/>
    <col min="13315" max="13316" width="2.625" style="69" customWidth="1"/>
    <col min="13317" max="13317" width="2.125" style="69" customWidth="1"/>
    <col min="13318" max="13318" width="8.625" style="69" customWidth="1"/>
    <col min="13319" max="13319" width="2.125" style="69" customWidth="1"/>
    <col min="13320" max="13320" width="2.625" style="69" customWidth="1"/>
    <col min="13321" max="13321" width="7.125" style="69" customWidth="1"/>
    <col min="13322" max="13322" width="2.75" style="69" customWidth="1"/>
    <col min="13323" max="13324" width="2.625" style="69" customWidth="1"/>
    <col min="13325" max="13325" width="2.125" style="69" customWidth="1"/>
    <col min="13326" max="13326" width="8.625" style="69" customWidth="1"/>
    <col min="13327" max="13327" width="2.125" style="69" customWidth="1"/>
    <col min="13328" max="13328" width="2.625" style="69" customWidth="1"/>
    <col min="13329" max="13329" width="7.125" style="69" customWidth="1"/>
    <col min="13330" max="13330" width="2.75" style="69" customWidth="1"/>
    <col min="13331" max="13332" width="2.625" style="69" customWidth="1"/>
    <col min="13333" max="13333" width="2.125" style="69" customWidth="1"/>
    <col min="13334" max="13334" width="8.625" style="69" customWidth="1"/>
    <col min="13335" max="13335" width="2.125" style="69" customWidth="1"/>
    <col min="13336" max="13336" width="2.625" style="69" customWidth="1"/>
    <col min="13337" max="13337" width="7.125" style="69" customWidth="1"/>
    <col min="13338" max="13338" width="2.75" style="69" customWidth="1"/>
    <col min="13339" max="13566" width="8.875" style="69"/>
    <col min="13567" max="13567" width="3.375" style="69" customWidth="1"/>
    <col min="13568" max="13568" width="7" style="69" customWidth="1"/>
    <col min="13569" max="13570" width="6.625" style="69" customWidth="1"/>
    <col min="13571" max="13572" width="2.625" style="69" customWidth="1"/>
    <col min="13573" max="13573" width="2.125" style="69" customWidth="1"/>
    <col min="13574" max="13574" width="8.625" style="69" customWidth="1"/>
    <col min="13575" max="13575" width="2.125" style="69" customWidth="1"/>
    <col min="13576" max="13576" width="2.625" style="69" customWidth="1"/>
    <col min="13577" max="13577" width="7.125" style="69" customWidth="1"/>
    <col min="13578" max="13578" width="2.75" style="69" customWidth="1"/>
    <col min="13579" max="13580" width="2.625" style="69" customWidth="1"/>
    <col min="13581" max="13581" width="2.125" style="69" customWidth="1"/>
    <col min="13582" max="13582" width="8.625" style="69" customWidth="1"/>
    <col min="13583" max="13583" width="2.125" style="69" customWidth="1"/>
    <col min="13584" max="13584" width="2.625" style="69" customWidth="1"/>
    <col min="13585" max="13585" width="7.125" style="69" customWidth="1"/>
    <col min="13586" max="13586" width="2.75" style="69" customWidth="1"/>
    <col min="13587" max="13588" width="2.625" style="69" customWidth="1"/>
    <col min="13589" max="13589" width="2.125" style="69" customWidth="1"/>
    <col min="13590" max="13590" width="8.625" style="69" customWidth="1"/>
    <col min="13591" max="13591" width="2.125" style="69" customWidth="1"/>
    <col min="13592" max="13592" width="2.625" style="69" customWidth="1"/>
    <col min="13593" max="13593" width="7.125" style="69" customWidth="1"/>
    <col min="13594" max="13594" width="2.75" style="69" customWidth="1"/>
    <col min="13595" max="13822" width="8.875" style="69"/>
    <col min="13823" max="13823" width="3.375" style="69" customWidth="1"/>
    <col min="13824" max="13824" width="7" style="69" customWidth="1"/>
    <col min="13825" max="13826" width="6.625" style="69" customWidth="1"/>
    <col min="13827" max="13828" width="2.625" style="69" customWidth="1"/>
    <col min="13829" max="13829" width="2.125" style="69" customWidth="1"/>
    <col min="13830" max="13830" width="8.625" style="69" customWidth="1"/>
    <col min="13831" max="13831" width="2.125" style="69" customWidth="1"/>
    <col min="13832" max="13832" width="2.625" style="69" customWidth="1"/>
    <col min="13833" max="13833" width="7.125" style="69" customWidth="1"/>
    <col min="13834" max="13834" width="2.75" style="69" customWidth="1"/>
    <col min="13835" max="13836" width="2.625" style="69" customWidth="1"/>
    <col min="13837" max="13837" width="2.125" style="69" customWidth="1"/>
    <col min="13838" max="13838" width="8.625" style="69" customWidth="1"/>
    <col min="13839" max="13839" width="2.125" style="69" customWidth="1"/>
    <col min="13840" max="13840" width="2.625" style="69" customWidth="1"/>
    <col min="13841" max="13841" width="7.125" style="69" customWidth="1"/>
    <col min="13842" max="13842" width="2.75" style="69" customWidth="1"/>
    <col min="13843" max="13844" width="2.625" style="69" customWidth="1"/>
    <col min="13845" max="13845" width="2.125" style="69" customWidth="1"/>
    <col min="13846" max="13846" width="8.625" style="69" customWidth="1"/>
    <col min="13847" max="13847" width="2.125" style="69" customWidth="1"/>
    <col min="13848" max="13848" width="2.625" style="69" customWidth="1"/>
    <col min="13849" max="13849" width="7.125" style="69" customWidth="1"/>
    <col min="13850" max="13850" width="2.75" style="69" customWidth="1"/>
    <col min="13851" max="14078" width="8.875" style="69"/>
    <col min="14079" max="14079" width="3.375" style="69" customWidth="1"/>
    <col min="14080" max="14080" width="7" style="69" customWidth="1"/>
    <col min="14081" max="14082" width="6.625" style="69" customWidth="1"/>
    <col min="14083" max="14084" width="2.625" style="69" customWidth="1"/>
    <col min="14085" max="14085" width="2.125" style="69" customWidth="1"/>
    <col min="14086" max="14086" width="8.625" style="69" customWidth="1"/>
    <col min="14087" max="14087" width="2.125" style="69" customWidth="1"/>
    <col min="14088" max="14088" width="2.625" style="69" customWidth="1"/>
    <col min="14089" max="14089" width="7.125" style="69" customWidth="1"/>
    <col min="14090" max="14090" width="2.75" style="69" customWidth="1"/>
    <col min="14091" max="14092" width="2.625" style="69" customWidth="1"/>
    <col min="14093" max="14093" width="2.125" style="69" customWidth="1"/>
    <col min="14094" max="14094" width="8.625" style="69" customWidth="1"/>
    <col min="14095" max="14095" width="2.125" style="69" customWidth="1"/>
    <col min="14096" max="14096" width="2.625" style="69" customWidth="1"/>
    <col min="14097" max="14097" width="7.125" style="69" customWidth="1"/>
    <col min="14098" max="14098" width="2.75" style="69" customWidth="1"/>
    <col min="14099" max="14100" width="2.625" style="69" customWidth="1"/>
    <col min="14101" max="14101" width="2.125" style="69" customWidth="1"/>
    <col min="14102" max="14102" width="8.625" style="69" customWidth="1"/>
    <col min="14103" max="14103" width="2.125" style="69" customWidth="1"/>
    <col min="14104" max="14104" width="2.625" style="69" customWidth="1"/>
    <col min="14105" max="14105" width="7.125" style="69" customWidth="1"/>
    <col min="14106" max="14106" width="2.75" style="69" customWidth="1"/>
    <col min="14107" max="14334" width="8.875" style="69"/>
    <col min="14335" max="14335" width="3.375" style="69" customWidth="1"/>
    <col min="14336" max="14336" width="7" style="69" customWidth="1"/>
    <col min="14337" max="14338" width="6.625" style="69" customWidth="1"/>
    <col min="14339" max="14340" width="2.625" style="69" customWidth="1"/>
    <col min="14341" max="14341" width="2.125" style="69" customWidth="1"/>
    <col min="14342" max="14342" width="8.625" style="69" customWidth="1"/>
    <col min="14343" max="14343" width="2.125" style="69" customWidth="1"/>
    <col min="14344" max="14344" width="2.625" style="69" customWidth="1"/>
    <col min="14345" max="14345" width="7.125" style="69" customWidth="1"/>
    <col min="14346" max="14346" width="2.75" style="69" customWidth="1"/>
    <col min="14347" max="14348" width="2.625" style="69" customWidth="1"/>
    <col min="14349" max="14349" width="2.125" style="69" customWidth="1"/>
    <col min="14350" max="14350" width="8.625" style="69" customWidth="1"/>
    <col min="14351" max="14351" width="2.125" style="69" customWidth="1"/>
    <col min="14352" max="14352" width="2.625" style="69" customWidth="1"/>
    <col min="14353" max="14353" width="7.125" style="69" customWidth="1"/>
    <col min="14354" max="14354" width="2.75" style="69" customWidth="1"/>
    <col min="14355" max="14356" width="2.625" style="69" customWidth="1"/>
    <col min="14357" max="14357" width="2.125" style="69" customWidth="1"/>
    <col min="14358" max="14358" width="8.625" style="69" customWidth="1"/>
    <col min="14359" max="14359" width="2.125" style="69" customWidth="1"/>
    <col min="14360" max="14360" width="2.625" style="69" customWidth="1"/>
    <col min="14361" max="14361" width="7.125" style="69" customWidth="1"/>
    <col min="14362" max="14362" width="2.75" style="69" customWidth="1"/>
    <col min="14363" max="14590" width="8.875" style="69"/>
    <col min="14591" max="14591" width="3.375" style="69" customWidth="1"/>
    <col min="14592" max="14592" width="7" style="69" customWidth="1"/>
    <col min="14593" max="14594" width="6.625" style="69" customWidth="1"/>
    <col min="14595" max="14596" width="2.625" style="69" customWidth="1"/>
    <col min="14597" max="14597" width="2.125" style="69" customWidth="1"/>
    <col min="14598" max="14598" width="8.625" style="69" customWidth="1"/>
    <col min="14599" max="14599" width="2.125" style="69" customWidth="1"/>
    <col min="14600" max="14600" width="2.625" style="69" customWidth="1"/>
    <col min="14601" max="14601" width="7.125" style="69" customWidth="1"/>
    <col min="14602" max="14602" width="2.75" style="69" customWidth="1"/>
    <col min="14603" max="14604" width="2.625" style="69" customWidth="1"/>
    <col min="14605" max="14605" width="2.125" style="69" customWidth="1"/>
    <col min="14606" max="14606" width="8.625" style="69" customWidth="1"/>
    <col min="14607" max="14607" width="2.125" style="69" customWidth="1"/>
    <col min="14608" max="14608" width="2.625" style="69" customWidth="1"/>
    <col min="14609" max="14609" width="7.125" style="69" customWidth="1"/>
    <col min="14610" max="14610" width="2.75" style="69" customWidth="1"/>
    <col min="14611" max="14612" width="2.625" style="69" customWidth="1"/>
    <col min="14613" max="14613" width="2.125" style="69" customWidth="1"/>
    <col min="14614" max="14614" width="8.625" style="69" customWidth="1"/>
    <col min="14615" max="14615" width="2.125" style="69" customWidth="1"/>
    <col min="14616" max="14616" width="2.625" style="69" customWidth="1"/>
    <col min="14617" max="14617" width="7.125" style="69" customWidth="1"/>
    <col min="14618" max="14618" width="2.75" style="69" customWidth="1"/>
    <col min="14619" max="14846" width="8.875" style="69"/>
    <col min="14847" max="14847" width="3.375" style="69" customWidth="1"/>
    <col min="14848" max="14848" width="7" style="69" customWidth="1"/>
    <col min="14849" max="14850" width="6.625" style="69" customWidth="1"/>
    <col min="14851" max="14852" width="2.625" style="69" customWidth="1"/>
    <col min="14853" max="14853" width="2.125" style="69" customWidth="1"/>
    <col min="14854" max="14854" width="8.625" style="69" customWidth="1"/>
    <col min="14855" max="14855" width="2.125" style="69" customWidth="1"/>
    <col min="14856" max="14856" width="2.625" style="69" customWidth="1"/>
    <col min="14857" max="14857" width="7.125" style="69" customWidth="1"/>
    <col min="14858" max="14858" width="2.75" style="69" customWidth="1"/>
    <col min="14859" max="14860" width="2.625" style="69" customWidth="1"/>
    <col min="14861" max="14861" width="2.125" style="69" customWidth="1"/>
    <col min="14862" max="14862" width="8.625" style="69" customWidth="1"/>
    <col min="14863" max="14863" width="2.125" style="69" customWidth="1"/>
    <col min="14864" max="14864" width="2.625" style="69" customWidth="1"/>
    <col min="14865" max="14865" width="7.125" style="69" customWidth="1"/>
    <col min="14866" max="14866" width="2.75" style="69" customWidth="1"/>
    <col min="14867" max="14868" width="2.625" style="69" customWidth="1"/>
    <col min="14869" max="14869" width="2.125" style="69" customWidth="1"/>
    <col min="14870" max="14870" width="8.625" style="69" customWidth="1"/>
    <col min="14871" max="14871" width="2.125" style="69" customWidth="1"/>
    <col min="14872" max="14872" width="2.625" style="69" customWidth="1"/>
    <col min="14873" max="14873" width="7.125" style="69" customWidth="1"/>
    <col min="14874" max="14874" width="2.75" style="69" customWidth="1"/>
    <col min="14875" max="15102" width="8.875" style="69"/>
    <col min="15103" max="15103" width="3.375" style="69" customWidth="1"/>
    <col min="15104" max="15104" width="7" style="69" customWidth="1"/>
    <col min="15105" max="15106" width="6.625" style="69" customWidth="1"/>
    <col min="15107" max="15108" width="2.625" style="69" customWidth="1"/>
    <col min="15109" max="15109" width="2.125" style="69" customWidth="1"/>
    <col min="15110" max="15110" width="8.625" style="69" customWidth="1"/>
    <col min="15111" max="15111" width="2.125" style="69" customWidth="1"/>
    <col min="15112" max="15112" width="2.625" style="69" customWidth="1"/>
    <col min="15113" max="15113" width="7.125" style="69" customWidth="1"/>
    <col min="15114" max="15114" width="2.75" style="69" customWidth="1"/>
    <col min="15115" max="15116" width="2.625" style="69" customWidth="1"/>
    <col min="15117" max="15117" width="2.125" style="69" customWidth="1"/>
    <col min="15118" max="15118" width="8.625" style="69" customWidth="1"/>
    <col min="15119" max="15119" width="2.125" style="69" customWidth="1"/>
    <col min="15120" max="15120" width="2.625" style="69" customWidth="1"/>
    <col min="15121" max="15121" width="7.125" style="69" customWidth="1"/>
    <col min="15122" max="15122" width="2.75" style="69" customWidth="1"/>
    <col min="15123" max="15124" width="2.625" style="69" customWidth="1"/>
    <col min="15125" max="15125" width="2.125" style="69" customWidth="1"/>
    <col min="15126" max="15126" width="8.625" style="69" customWidth="1"/>
    <col min="15127" max="15127" width="2.125" style="69" customWidth="1"/>
    <col min="15128" max="15128" width="2.625" style="69" customWidth="1"/>
    <col min="15129" max="15129" width="7.125" style="69" customWidth="1"/>
    <col min="15130" max="15130" width="2.75" style="69" customWidth="1"/>
    <col min="15131" max="15358" width="8.875" style="69"/>
    <col min="15359" max="15359" width="3.375" style="69" customWidth="1"/>
    <col min="15360" max="15360" width="7" style="69" customWidth="1"/>
    <col min="15361" max="15362" width="6.625" style="69" customWidth="1"/>
    <col min="15363" max="15364" width="2.625" style="69" customWidth="1"/>
    <col min="15365" max="15365" width="2.125" style="69" customWidth="1"/>
    <col min="15366" max="15366" width="8.625" style="69" customWidth="1"/>
    <col min="15367" max="15367" width="2.125" style="69" customWidth="1"/>
    <col min="15368" max="15368" width="2.625" style="69" customWidth="1"/>
    <col min="15369" max="15369" width="7.125" style="69" customWidth="1"/>
    <col min="15370" max="15370" width="2.75" style="69" customWidth="1"/>
    <col min="15371" max="15372" width="2.625" style="69" customWidth="1"/>
    <col min="15373" max="15373" width="2.125" style="69" customWidth="1"/>
    <col min="15374" max="15374" width="8.625" style="69" customWidth="1"/>
    <col min="15375" max="15375" width="2.125" style="69" customWidth="1"/>
    <col min="15376" max="15376" width="2.625" style="69" customWidth="1"/>
    <col min="15377" max="15377" width="7.125" style="69" customWidth="1"/>
    <col min="15378" max="15378" width="2.75" style="69" customWidth="1"/>
    <col min="15379" max="15380" width="2.625" style="69" customWidth="1"/>
    <col min="15381" max="15381" width="2.125" style="69" customWidth="1"/>
    <col min="15382" max="15382" width="8.625" style="69" customWidth="1"/>
    <col min="15383" max="15383" width="2.125" style="69" customWidth="1"/>
    <col min="15384" max="15384" width="2.625" style="69" customWidth="1"/>
    <col min="15385" max="15385" width="7.125" style="69" customWidth="1"/>
    <col min="15386" max="15386" width="2.75" style="69" customWidth="1"/>
    <col min="15387" max="15614" width="8.875" style="69"/>
    <col min="15615" max="15615" width="3.375" style="69" customWidth="1"/>
    <col min="15616" max="15616" width="7" style="69" customWidth="1"/>
    <col min="15617" max="15618" width="6.625" style="69" customWidth="1"/>
    <col min="15619" max="15620" width="2.625" style="69" customWidth="1"/>
    <col min="15621" max="15621" width="2.125" style="69" customWidth="1"/>
    <col min="15622" max="15622" width="8.625" style="69" customWidth="1"/>
    <col min="15623" max="15623" width="2.125" style="69" customWidth="1"/>
    <col min="15624" max="15624" width="2.625" style="69" customWidth="1"/>
    <col min="15625" max="15625" width="7.125" style="69" customWidth="1"/>
    <col min="15626" max="15626" width="2.75" style="69" customWidth="1"/>
    <col min="15627" max="15628" width="2.625" style="69" customWidth="1"/>
    <col min="15629" max="15629" width="2.125" style="69" customWidth="1"/>
    <col min="15630" max="15630" width="8.625" style="69" customWidth="1"/>
    <col min="15631" max="15631" width="2.125" style="69" customWidth="1"/>
    <col min="15632" max="15632" width="2.625" style="69" customWidth="1"/>
    <col min="15633" max="15633" width="7.125" style="69" customWidth="1"/>
    <col min="15634" max="15634" width="2.75" style="69" customWidth="1"/>
    <col min="15635" max="15636" width="2.625" style="69" customWidth="1"/>
    <col min="15637" max="15637" width="2.125" style="69" customWidth="1"/>
    <col min="15638" max="15638" width="8.625" style="69" customWidth="1"/>
    <col min="15639" max="15639" width="2.125" style="69" customWidth="1"/>
    <col min="15640" max="15640" width="2.625" style="69" customWidth="1"/>
    <col min="15641" max="15641" width="7.125" style="69" customWidth="1"/>
    <col min="15642" max="15642" width="2.75" style="69" customWidth="1"/>
    <col min="15643" max="15870" width="8.875" style="69"/>
    <col min="15871" max="15871" width="3.375" style="69" customWidth="1"/>
    <col min="15872" max="15872" width="7" style="69" customWidth="1"/>
    <col min="15873" max="15874" width="6.625" style="69" customWidth="1"/>
    <col min="15875" max="15876" width="2.625" style="69" customWidth="1"/>
    <col min="15877" max="15877" width="2.125" style="69" customWidth="1"/>
    <col min="15878" max="15878" width="8.625" style="69" customWidth="1"/>
    <col min="15879" max="15879" width="2.125" style="69" customWidth="1"/>
    <col min="15880" max="15880" width="2.625" style="69" customWidth="1"/>
    <col min="15881" max="15881" width="7.125" style="69" customWidth="1"/>
    <col min="15882" max="15882" width="2.75" style="69" customWidth="1"/>
    <col min="15883" max="15884" width="2.625" style="69" customWidth="1"/>
    <col min="15885" max="15885" width="2.125" style="69" customWidth="1"/>
    <col min="15886" max="15886" width="8.625" style="69" customWidth="1"/>
    <col min="15887" max="15887" width="2.125" style="69" customWidth="1"/>
    <col min="15888" max="15888" width="2.625" style="69" customWidth="1"/>
    <col min="15889" max="15889" width="7.125" style="69" customWidth="1"/>
    <col min="15890" max="15890" width="2.75" style="69" customWidth="1"/>
    <col min="15891" max="15892" width="2.625" style="69" customWidth="1"/>
    <col min="15893" max="15893" width="2.125" style="69" customWidth="1"/>
    <col min="15894" max="15894" width="8.625" style="69" customWidth="1"/>
    <col min="15895" max="15895" width="2.125" style="69" customWidth="1"/>
    <col min="15896" max="15896" width="2.625" style="69" customWidth="1"/>
    <col min="15897" max="15897" width="7.125" style="69" customWidth="1"/>
    <col min="15898" max="15898" width="2.75" style="69" customWidth="1"/>
    <col min="15899" max="16126" width="8.875" style="69"/>
    <col min="16127" max="16127" width="3.375" style="69" customWidth="1"/>
    <col min="16128" max="16128" width="7" style="69" customWidth="1"/>
    <col min="16129" max="16130" width="6.625" style="69" customWidth="1"/>
    <col min="16131" max="16132" width="2.625" style="69" customWidth="1"/>
    <col min="16133" max="16133" width="2.125" style="69" customWidth="1"/>
    <col min="16134" max="16134" width="8.625" style="69" customWidth="1"/>
    <col min="16135" max="16135" width="2.125" style="69" customWidth="1"/>
    <col min="16136" max="16136" width="2.625" style="69" customWidth="1"/>
    <col min="16137" max="16137" width="7.125" style="69" customWidth="1"/>
    <col min="16138" max="16138" width="2.75" style="69" customWidth="1"/>
    <col min="16139" max="16140" width="2.625" style="69" customWidth="1"/>
    <col min="16141" max="16141" width="2.125" style="69" customWidth="1"/>
    <col min="16142" max="16142" width="8.625" style="69" customWidth="1"/>
    <col min="16143" max="16143" width="2.125" style="69" customWidth="1"/>
    <col min="16144" max="16144" width="2.625" style="69" customWidth="1"/>
    <col min="16145" max="16145" width="7.125" style="69" customWidth="1"/>
    <col min="16146" max="16146" width="2.75" style="69" customWidth="1"/>
    <col min="16147" max="16148" width="2.625" style="69" customWidth="1"/>
    <col min="16149" max="16149" width="2.125" style="69" customWidth="1"/>
    <col min="16150" max="16150" width="8.625" style="69" customWidth="1"/>
    <col min="16151" max="16151" width="2.125" style="69" customWidth="1"/>
    <col min="16152" max="16152" width="2.625" style="69" customWidth="1"/>
    <col min="16153" max="16153" width="7.125" style="69" customWidth="1"/>
    <col min="16154" max="16154" width="2.75" style="69" customWidth="1"/>
    <col min="16155" max="16384" width="8.875" style="69"/>
  </cols>
  <sheetData>
    <row r="1" spans="1:28" s="1" customFormat="1" ht="18" customHeight="1">
      <c r="A1" s="82" t="s">
        <v>74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</row>
    <row r="2" spans="1:28" s="2" customFormat="1" ht="23.25" customHeight="1"/>
    <row r="3" spans="1:28" s="1" customFormat="1" ht="20.100000000000001" customHeight="1">
      <c r="A3" s="83" t="s">
        <v>75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</row>
    <row r="4" spans="1:28" s="1" customFormat="1" ht="10.5" customHeight="1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</row>
    <row r="5" spans="1:28" s="1" customFormat="1" ht="20.100000000000001" customHeight="1">
      <c r="A5" s="3"/>
      <c r="B5" s="3"/>
      <c r="C5" s="3"/>
      <c r="D5" s="3"/>
      <c r="E5" s="3"/>
      <c r="F5" s="3"/>
      <c r="G5" s="3"/>
      <c r="H5" s="74">
        <v>2019</v>
      </c>
      <c r="I5" s="71"/>
      <c r="J5" s="84" t="s">
        <v>13</v>
      </c>
      <c r="K5" s="84"/>
      <c r="L5" s="87">
        <v>4</v>
      </c>
      <c r="M5" s="87"/>
      <c r="N5" s="87"/>
      <c r="O5" s="85" t="s">
        <v>14</v>
      </c>
      <c r="P5" s="85"/>
      <c r="Q5" s="72"/>
      <c r="R5" s="72"/>
      <c r="S5" s="86"/>
      <c r="T5" s="86"/>
      <c r="U5" s="86"/>
      <c r="V5" s="73"/>
      <c r="W5" s="73"/>
      <c r="X5" s="73"/>
      <c r="Y5" s="73"/>
      <c r="Z5" s="73"/>
      <c r="AA5" s="4"/>
      <c r="AB5" s="4"/>
    </row>
    <row r="6" spans="1:28" s="1" customFormat="1" ht="20.100000000000001" customHeight="1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</row>
    <row r="7" spans="1:28" s="1" customFormat="1" ht="15.95" customHeight="1">
      <c r="A7" s="5"/>
      <c r="B7" s="89" t="s">
        <v>1</v>
      </c>
      <c r="C7" s="89"/>
      <c r="D7" s="89"/>
      <c r="E7" s="91" t="s">
        <v>76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</row>
    <row r="8" spans="1:28" s="1" customFormat="1" ht="15.95" customHeight="1">
      <c r="A8" s="5"/>
      <c r="B8" s="90"/>
      <c r="C8" s="90"/>
      <c r="D8" s="90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</row>
    <row r="9" spans="1:28" s="1" customFormat="1" ht="30" customHeight="1">
      <c r="A9" s="6"/>
      <c r="B9" s="118" t="s">
        <v>2</v>
      </c>
      <c r="C9" s="97" t="s">
        <v>3</v>
      </c>
      <c r="D9" s="99"/>
      <c r="E9" s="120"/>
      <c r="F9" s="121"/>
      <c r="G9" s="121"/>
      <c r="H9" s="121"/>
      <c r="I9" s="121"/>
      <c r="J9" s="121"/>
      <c r="K9" s="121"/>
      <c r="L9" s="122"/>
      <c r="M9" s="97" t="s">
        <v>4</v>
      </c>
      <c r="N9" s="98"/>
      <c r="O9" s="98"/>
      <c r="P9" s="99"/>
      <c r="Q9" s="123" t="s">
        <v>79</v>
      </c>
      <c r="R9" s="124"/>
      <c r="S9" s="124"/>
      <c r="T9" s="124"/>
      <c r="U9" s="124"/>
      <c r="V9" s="124"/>
      <c r="W9" s="124"/>
      <c r="X9" s="124"/>
      <c r="Y9" s="124"/>
      <c r="Z9" s="125"/>
    </row>
    <row r="10" spans="1:28" s="1" customFormat="1" ht="30" customHeight="1">
      <c r="B10" s="119"/>
      <c r="C10" s="97" t="s">
        <v>5</v>
      </c>
      <c r="D10" s="99"/>
      <c r="E10" s="126" t="s">
        <v>77</v>
      </c>
      <c r="F10" s="127"/>
      <c r="G10" s="127"/>
      <c r="H10" s="127"/>
      <c r="I10" s="127"/>
      <c r="J10" s="127"/>
      <c r="K10" s="127"/>
      <c r="L10" s="128"/>
      <c r="M10" s="97" t="s">
        <v>6</v>
      </c>
      <c r="N10" s="98"/>
      <c r="O10" s="98"/>
      <c r="P10" s="99"/>
      <c r="Q10" s="100" t="s">
        <v>78</v>
      </c>
      <c r="R10" s="101"/>
      <c r="S10" s="101"/>
      <c r="T10" s="101"/>
      <c r="U10" s="101"/>
      <c r="V10" s="101"/>
      <c r="W10" s="101"/>
      <c r="X10" s="101"/>
      <c r="Y10" s="101"/>
      <c r="Z10" s="102"/>
    </row>
    <row r="11" spans="1:28" s="1" customFormat="1" ht="34.5" customHeight="1">
      <c r="A11" s="103" t="s">
        <v>7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</row>
    <row r="12" spans="1:28" s="1" customFormat="1" ht="15.95" customHeight="1">
      <c r="A12" s="117" t="s">
        <v>71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</row>
    <row r="13" spans="1:28" s="1" customFormat="1" ht="8.25" customHeight="1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</row>
    <row r="14" spans="1:28" s="1" customFormat="1" ht="19.5" customHeight="1">
      <c r="A14" s="106"/>
      <c r="B14" s="107"/>
      <c r="C14" s="107"/>
      <c r="D14" s="108"/>
      <c r="E14" s="112">
        <f>$H$5</f>
        <v>2019</v>
      </c>
      <c r="F14" s="113"/>
      <c r="G14" s="7" t="s">
        <v>19</v>
      </c>
      <c r="H14" s="8">
        <f>$L$5</f>
        <v>4</v>
      </c>
      <c r="I14" s="7" t="s">
        <v>20</v>
      </c>
      <c r="J14" s="114" t="s">
        <v>15</v>
      </c>
      <c r="K14" s="114"/>
      <c r="L14" s="115"/>
      <c r="M14" s="112">
        <f>$H$5</f>
        <v>2019</v>
      </c>
      <c r="N14" s="113"/>
      <c r="O14" s="7" t="s">
        <v>19</v>
      </c>
      <c r="P14" s="8">
        <f>$L$5</f>
        <v>4</v>
      </c>
      <c r="Q14" s="7" t="s">
        <v>20</v>
      </c>
      <c r="R14" s="116" t="s">
        <v>16</v>
      </c>
      <c r="S14" s="116"/>
      <c r="T14" s="116"/>
      <c r="U14" s="112">
        <f>$H$5</f>
        <v>2019</v>
      </c>
      <c r="V14" s="113"/>
      <c r="W14" s="7" t="s">
        <v>19</v>
      </c>
      <c r="X14" s="8">
        <f>$L$5</f>
        <v>4</v>
      </c>
      <c r="Y14" s="7" t="s">
        <v>20</v>
      </c>
      <c r="Z14" s="79" t="s">
        <v>17</v>
      </c>
      <c r="AA14" s="80"/>
      <c r="AB14" s="81"/>
    </row>
    <row r="15" spans="1:28" s="1" customFormat="1" ht="15.95" customHeight="1" thickBot="1">
      <c r="A15" s="109"/>
      <c r="B15" s="110"/>
      <c r="C15" s="110"/>
      <c r="D15" s="111"/>
      <c r="E15" s="93" t="s">
        <v>11</v>
      </c>
      <c r="F15" s="94"/>
      <c r="G15" s="94"/>
      <c r="H15" s="94"/>
      <c r="I15" s="95"/>
      <c r="J15" s="96" t="s">
        <v>21</v>
      </c>
      <c r="K15" s="94"/>
      <c r="L15" s="94"/>
      <c r="M15" s="93" t="s">
        <v>22</v>
      </c>
      <c r="N15" s="94"/>
      <c r="O15" s="94"/>
      <c r="P15" s="94"/>
      <c r="Q15" s="95"/>
      <c r="R15" s="96" t="s">
        <v>21</v>
      </c>
      <c r="S15" s="94"/>
      <c r="T15" s="94"/>
      <c r="U15" s="93" t="s">
        <v>11</v>
      </c>
      <c r="V15" s="94"/>
      <c r="W15" s="94"/>
      <c r="X15" s="94"/>
      <c r="Y15" s="95"/>
      <c r="Z15" s="96" t="s">
        <v>21</v>
      </c>
      <c r="AA15" s="94"/>
      <c r="AB15" s="95"/>
    </row>
    <row r="16" spans="1:28" s="1" customFormat="1" ht="27" customHeight="1" thickTop="1" thickBot="1">
      <c r="A16" s="137" t="s">
        <v>18</v>
      </c>
      <c r="B16" s="138"/>
      <c r="C16" s="138"/>
      <c r="D16" s="139"/>
      <c r="E16" s="9"/>
      <c r="F16" s="140">
        <f>ROUND(F17+F23+F24+F25,1)</f>
        <v>17</v>
      </c>
      <c r="G16" s="140"/>
      <c r="H16" s="140"/>
      <c r="I16" s="10"/>
      <c r="J16" s="11"/>
      <c r="K16" s="12">
        <f>K17+SUM(K23:K25)</f>
        <v>100</v>
      </c>
      <c r="L16" s="13" t="s">
        <v>8</v>
      </c>
      <c r="M16" s="14"/>
      <c r="N16" s="140">
        <f>ROUND(N17+N23+N24+N25,1)</f>
        <v>20</v>
      </c>
      <c r="O16" s="140"/>
      <c r="P16" s="140"/>
      <c r="Q16" s="10"/>
      <c r="R16" s="11"/>
      <c r="S16" s="12">
        <f>S17+SUM(S23:S25)</f>
        <v>100</v>
      </c>
      <c r="T16" s="13" t="s">
        <v>8</v>
      </c>
      <c r="U16" s="14"/>
      <c r="V16" s="140">
        <f>ROUND(V17+V23+V24+V25,1)</f>
        <v>16</v>
      </c>
      <c r="W16" s="140"/>
      <c r="X16" s="140"/>
      <c r="Y16" s="10"/>
      <c r="Z16" s="11"/>
      <c r="AA16" s="12">
        <f>AA17+SUM(AA23:AA25)</f>
        <v>100</v>
      </c>
      <c r="AB16" s="15" t="s">
        <v>8</v>
      </c>
    </row>
    <row r="17" spans="1:28" s="1" customFormat="1" ht="21.75" customHeight="1" thickTop="1">
      <c r="A17" s="141" t="s">
        <v>23</v>
      </c>
      <c r="B17" s="143" t="s">
        <v>24</v>
      </c>
      <c r="C17" s="145" t="s">
        <v>25</v>
      </c>
      <c r="D17" s="146"/>
      <c r="E17" s="16"/>
      <c r="F17" s="147">
        <f>ROUND(F18+F19+F20+F22,1)</f>
        <v>8</v>
      </c>
      <c r="G17" s="147"/>
      <c r="H17" s="147"/>
      <c r="I17" s="17"/>
      <c r="J17" s="18"/>
      <c r="K17" s="17">
        <f>IF(ISERROR(F17/$F16*100),0,F17/$F16*100)</f>
        <v>47.058823529411761</v>
      </c>
      <c r="L17" s="19" t="s">
        <v>8</v>
      </c>
      <c r="M17" s="20"/>
      <c r="N17" s="147">
        <f>ROUND(N18+N19+N20+N22,1)</f>
        <v>7.5</v>
      </c>
      <c r="O17" s="147"/>
      <c r="P17" s="147"/>
      <c r="Q17" s="17"/>
      <c r="R17" s="18"/>
      <c r="S17" s="17">
        <f>IF(ISERROR(N17/$N16*100),0,N17/$N16*100)</f>
        <v>37.5</v>
      </c>
      <c r="T17" s="19" t="s">
        <v>8</v>
      </c>
      <c r="U17" s="20"/>
      <c r="V17" s="147">
        <f>ROUND(V18+V19+V20+V22,1)</f>
        <v>7.5</v>
      </c>
      <c r="W17" s="147"/>
      <c r="X17" s="147"/>
      <c r="Y17" s="17"/>
      <c r="Z17" s="18"/>
      <c r="AA17" s="17">
        <f>IF(ISERROR(V17/$V16*100),0,V17/$V16*100)</f>
        <v>46.875</v>
      </c>
      <c r="AB17" s="21" t="s">
        <v>8</v>
      </c>
    </row>
    <row r="18" spans="1:28" s="1" customFormat="1" ht="15.95" customHeight="1">
      <c r="A18" s="141"/>
      <c r="B18" s="143"/>
      <c r="C18" s="129" t="s">
        <v>26</v>
      </c>
      <c r="D18" s="130"/>
      <c r="E18" s="22" t="s">
        <v>0</v>
      </c>
      <c r="F18" s="131">
        <v>1</v>
      </c>
      <c r="G18" s="131"/>
      <c r="H18" s="131"/>
      <c r="I18" s="23" t="s">
        <v>9</v>
      </c>
      <c r="J18" s="24"/>
      <c r="K18" s="25" t="s">
        <v>27</v>
      </c>
      <c r="L18" s="26"/>
      <c r="M18" s="27" t="s">
        <v>0</v>
      </c>
      <c r="N18" s="132">
        <v>1.93</v>
      </c>
      <c r="O18" s="132"/>
      <c r="P18" s="132"/>
      <c r="Q18" s="23" t="s">
        <v>9</v>
      </c>
      <c r="R18" s="24"/>
      <c r="S18" s="28" t="s">
        <v>27</v>
      </c>
      <c r="T18" s="26"/>
      <c r="U18" s="27" t="s">
        <v>0</v>
      </c>
      <c r="V18" s="133">
        <v>1.5</v>
      </c>
      <c r="W18" s="133"/>
      <c r="X18" s="133"/>
      <c r="Y18" s="23" t="s">
        <v>9</v>
      </c>
      <c r="Z18" s="24"/>
      <c r="AA18" s="28" t="s">
        <v>27</v>
      </c>
      <c r="AB18" s="29"/>
    </row>
    <row r="19" spans="1:28" s="1" customFormat="1" ht="15.95" customHeight="1">
      <c r="A19" s="141"/>
      <c r="B19" s="143"/>
      <c r="C19" s="134" t="s">
        <v>28</v>
      </c>
      <c r="D19" s="135"/>
      <c r="E19" s="22" t="s">
        <v>0</v>
      </c>
      <c r="F19" s="136">
        <v>2</v>
      </c>
      <c r="G19" s="136"/>
      <c r="H19" s="136"/>
      <c r="I19" s="23"/>
      <c r="J19" s="24"/>
      <c r="K19" s="25" t="s">
        <v>27</v>
      </c>
      <c r="L19" s="30"/>
      <c r="M19" s="27" t="s">
        <v>0</v>
      </c>
      <c r="N19" s="132">
        <v>3.1</v>
      </c>
      <c r="O19" s="132"/>
      <c r="P19" s="132"/>
      <c r="Q19" s="23" t="s">
        <v>9</v>
      </c>
      <c r="R19" s="24"/>
      <c r="S19" s="28" t="s">
        <v>27</v>
      </c>
      <c r="T19" s="30"/>
      <c r="U19" s="27" t="s">
        <v>0</v>
      </c>
      <c r="V19" s="133">
        <v>2.5</v>
      </c>
      <c r="W19" s="133"/>
      <c r="X19" s="133"/>
      <c r="Y19" s="23" t="s">
        <v>9</v>
      </c>
      <c r="Z19" s="24"/>
      <c r="AA19" s="28" t="s">
        <v>27</v>
      </c>
      <c r="AB19" s="31"/>
    </row>
    <row r="20" spans="1:28" s="1" customFormat="1" ht="15.95" customHeight="1">
      <c r="A20" s="141"/>
      <c r="B20" s="143"/>
      <c r="C20" s="160" t="s">
        <v>29</v>
      </c>
      <c r="D20" s="161"/>
      <c r="E20" s="156" t="s">
        <v>0</v>
      </c>
      <c r="F20" s="164">
        <v>5</v>
      </c>
      <c r="G20" s="164"/>
      <c r="H20" s="164"/>
      <c r="I20" s="150" t="s">
        <v>9</v>
      </c>
      <c r="J20" s="152"/>
      <c r="K20" s="166" t="s">
        <v>27</v>
      </c>
      <c r="L20" s="32"/>
      <c r="M20" s="156" t="s">
        <v>0</v>
      </c>
      <c r="N20" s="158">
        <v>2.46</v>
      </c>
      <c r="O20" s="158"/>
      <c r="P20" s="158"/>
      <c r="Q20" s="150" t="s">
        <v>9</v>
      </c>
      <c r="R20" s="152"/>
      <c r="S20" s="154" t="s">
        <v>27</v>
      </c>
      <c r="T20" s="32"/>
      <c r="U20" s="156" t="s">
        <v>0</v>
      </c>
      <c r="V20" s="148">
        <v>3.5</v>
      </c>
      <c r="W20" s="148"/>
      <c r="X20" s="148"/>
      <c r="Y20" s="150" t="s">
        <v>9</v>
      </c>
      <c r="Z20" s="152"/>
      <c r="AA20" s="154" t="s">
        <v>27</v>
      </c>
      <c r="AB20" s="33"/>
    </row>
    <row r="21" spans="1:28" s="1" customFormat="1" ht="15.95" customHeight="1">
      <c r="A21" s="141"/>
      <c r="B21" s="143"/>
      <c r="C21" s="162"/>
      <c r="D21" s="163"/>
      <c r="E21" s="157"/>
      <c r="F21" s="165"/>
      <c r="G21" s="165"/>
      <c r="H21" s="165"/>
      <c r="I21" s="151"/>
      <c r="J21" s="153"/>
      <c r="K21" s="167"/>
      <c r="L21" s="34"/>
      <c r="M21" s="157"/>
      <c r="N21" s="159"/>
      <c r="O21" s="159"/>
      <c r="P21" s="159"/>
      <c r="Q21" s="151"/>
      <c r="R21" s="153"/>
      <c r="S21" s="155"/>
      <c r="T21" s="34"/>
      <c r="U21" s="157"/>
      <c r="V21" s="149"/>
      <c r="W21" s="149"/>
      <c r="X21" s="149"/>
      <c r="Y21" s="151"/>
      <c r="Z21" s="153"/>
      <c r="AA21" s="155"/>
      <c r="AB21" s="35"/>
    </row>
    <row r="22" spans="1:28" s="1" customFormat="1" ht="15.95" customHeight="1">
      <c r="A22" s="141"/>
      <c r="B22" s="144"/>
      <c r="C22" s="134" t="s">
        <v>30</v>
      </c>
      <c r="D22" s="135"/>
      <c r="E22" s="22" t="s">
        <v>0</v>
      </c>
      <c r="F22" s="136"/>
      <c r="G22" s="136"/>
      <c r="H22" s="136"/>
      <c r="I22" s="23" t="s">
        <v>9</v>
      </c>
      <c r="J22" s="24"/>
      <c r="K22" s="25" t="s">
        <v>31</v>
      </c>
      <c r="L22" s="30"/>
      <c r="M22" s="27" t="s">
        <v>0</v>
      </c>
      <c r="N22" s="132"/>
      <c r="O22" s="132"/>
      <c r="P22" s="132"/>
      <c r="Q22" s="23" t="s">
        <v>9</v>
      </c>
      <c r="R22" s="24"/>
      <c r="S22" s="28" t="s">
        <v>31</v>
      </c>
      <c r="T22" s="30"/>
      <c r="U22" s="27" t="s">
        <v>0</v>
      </c>
      <c r="V22" s="133"/>
      <c r="W22" s="133"/>
      <c r="X22" s="133"/>
      <c r="Y22" s="23" t="s">
        <v>9</v>
      </c>
      <c r="Z22" s="24"/>
      <c r="AA22" s="28" t="s">
        <v>31</v>
      </c>
      <c r="AB22" s="31"/>
    </row>
    <row r="23" spans="1:28" s="1" customFormat="1" ht="15.95" customHeight="1">
      <c r="A23" s="141"/>
      <c r="B23" s="134" t="s">
        <v>65</v>
      </c>
      <c r="C23" s="172"/>
      <c r="D23" s="135"/>
      <c r="E23" s="36"/>
      <c r="F23" s="136"/>
      <c r="G23" s="136"/>
      <c r="H23" s="136"/>
      <c r="I23" s="23"/>
      <c r="J23" s="24"/>
      <c r="K23" s="17">
        <f>IF(ISERROR(F23/$F16*100),0,F23/$F16*100)</f>
        <v>0</v>
      </c>
      <c r="L23" s="37" t="s">
        <v>8</v>
      </c>
      <c r="M23" s="38"/>
      <c r="N23" s="132"/>
      <c r="O23" s="132"/>
      <c r="P23" s="132"/>
      <c r="Q23" s="23"/>
      <c r="R23" s="24"/>
      <c r="S23" s="17">
        <f>IF(ISERROR(N23/$N16*100),0,N23/$N16*100)</f>
        <v>0</v>
      </c>
      <c r="T23" s="37" t="s">
        <v>8</v>
      </c>
      <c r="U23" s="38"/>
      <c r="V23" s="133"/>
      <c r="W23" s="133"/>
      <c r="X23" s="133"/>
      <c r="Y23" s="23"/>
      <c r="Z23" s="24"/>
      <c r="AA23" s="17">
        <f>IF(ISERROR(V23/$V16*100),0,V23/$V16*100)</f>
        <v>0</v>
      </c>
      <c r="AB23" s="39" t="s">
        <v>8</v>
      </c>
    </row>
    <row r="24" spans="1:28" s="1" customFormat="1" ht="15.95" customHeight="1">
      <c r="A24" s="142"/>
      <c r="B24" s="134" t="s">
        <v>66</v>
      </c>
      <c r="C24" s="172"/>
      <c r="D24" s="135"/>
      <c r="E24" s="36"/>
      <c r="F24" s="136">
        <v>8</v>
      </c>
      <c r="G24" s="136"/>
      <c r="H24" s="136"/>
      <c r="I24" s="23"/>
      <c r="J24" s="24"/>
      <c r="K24" s="17">
        <f>IF(ISERROR(F24/$F16*100),0,F24/$F16*100)</f>
        <v>47.058823529411761</v>
      </c>
      <c r="L24" s="37" t="s">
        <v>8</v>
      </c>
      <c r="M24" s="38"/>
      <c r="N24" s="132">
        <v>10</v>
      </c>
      <c r="O24" s="132"/>
      <c r="P24" s="132"/>
      <c r="Q24" s="23"/>
      <c r="R24" s="24"/>
      <c r="S24" s="17">
        <f>IF(ISERROR(N24/$N16*100),0,N24/$N16*100)</f>
        <v>50</v>
      </c>
      <c r="T24" s="37" t="s">
        <v>8</v>
      </c>
      <c r="U24" s="38"/>
      <c r="V24" s="133">
        <v>7</v>
      </c>
      <c r="W24" s="133"/>
      <c r="X24" s="133"/>
      <c r="Y24" s="23"/>
      <c r="Z24" s="24"/>
      <c r="AA24" s="17">
        <f>IF(ISERROR(V24/$V16*100),0,V24/$V16*100)</f>
        <v>43.75</v>
      </c>
      <c r="AB24" s="39" t="s">
        <v>8</v>
      </c>
    </row>
    <row r="25" spans="1:28" s="1" customFormat="1" ht="15.95" customHeight="1">
      <c r="A25" s="168" t="s">
        <v>32</v>
      </c>
      <c r="B25" s="169"/>
      <c r="C25" s="169"/>
      <c r="D25" s="170"/>
      <c r="E25" s="36"/>
      <c r="F25" s="136">
        <v>1</v>
      </c>
      <c r="G25" s="136"/>
      <c r="H25" s="136"/>
      <c r="I25" s="23"/>
      <c r="J25" s="24"/>
      <c r="K25" s="17">
        <f>IF(ISERROR(F25/$F16*100),0,F25/$F16*100)</f>
        <v>5.8823529411764701</v>
      </c>
      <c r="L25" s="37" t="s">
        <v>8</v>
      </c>
      <c r="M25" s="38"/>
      <c r="N25" s="132">
        <v>2.5</v>
      </c>
      <c r="O25" s="132"/>
      <c r="P25" s="132"/>
      <c r="Q25" s="23"/>
      <c r="R25" s="24"/>
      <c r="S25" s="17">
        <f>IF(ISERROR(N25/$N16*100),0,N25/$N16*100)</f>
        <v>12.5</v>
      </c>
      <c r="T25" s="37" t="s">
        <v>8</v>
      </c>
      <c r="U25" s="38"/>
      <c r="V25" s="133">
        <v>1.5</v>
      </c>
      <c r="W25" s="133"/>
      <c r="X25" s="133"/>
      <c r="Y25" s="23"/>
      <c r="Z25" s="24"/>
      <c r="AA25" s="17">
        <f>IF(ISERROR(V25/$V16*100),0,V25/$V16*100)</f>
        <v>9.375</v>
      </c>
      <c r="AB25" s="39" t="s">
        <v>8</v>
      </c>
    </row>
    <row r="26" spans="1:28" s="2" customFormat="1" ht="15.95" customHeight="1">
      <c r="B26" s="70" t="s">
        <v>69</v>
      </c>
    </row>
    <row r="27" spans="1:28" s="2" customFormat="1" ht="15.95" customHeight="1">
      <c r="B27" s="70" t="s">
        <v>70</v>
      </c>
    </row>
    <row r="28" spans="1:28" s="2" customFormat="1" ht="15" customHeight="1">
      <c r="A28" s="171"/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</row>
    <row r="29" spans="1:28" s="1" customFormat="1" ht="15.95" customHeight="1">
      <c r="A29" s="40" t="s">
        <v>72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</row>
    <row r="30" spans="1:28" s="1" customFormat="1" ht="15.95" customHeight="1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s="1" customFormat="1" ht="24.75" customHeight="1">
      <c r="A31" s="176"/>
      <c r="B31" s="177"/>
      <c r="C31" s="177"/>
      <c r="D31" s="178"/>
      <c r="E31" s="112">
        <f>$H$5</f>
        <v>2019</v>
      </c>
      <c r="F31" s="113"/>
      <c r="G31" s="7" t="s">
        <v>19</v>
      </c>
      <c r="H31" s="8">
        <f>$L$5</f>
        <v>4</v>
      </c>
      <c r="I31" s="7" t="s">
        <v>20</v>
      </c>
      <c r="J31" s="114" t="s">
        <v>15</v>
      </c>
      <c r="K31" s="114"/>
      <c r="L31" s="115"/>
      <c r="M31" s="112">
        <f>$H$5</f>
        <v>2019</v>
      </c>
      <c r="N31" s="113"/>
      <c r="O31" s="7" t="s">
        <v>19</v>
      </c>
      <c r="P31" s="8">
        <f>$L$5</f>
        <v>4</v>
      </c>
      <c r="Q31" s="7" t="s">
        <v>20</v>
      </c>
      <c r="R31" s="116" t="s">
        <v>16</v>
      </c>
      <c r="S31" s="116"/>
      <c r="T31" s="116"/>
      <c r="U31" s="112">
        <f>$H$5</f>
        <v>2019</v>
      </c>
      <c r="V31" s="113"/>
      <c r="W31" s="7" t="s">
        <v>19</v>
      </c>
      <c r="X31" s="8">
        <f>$L$5</f>
        <v>4</v>
      </c>
      <c r="Y31" s="7" t="s">
        <v>20</v>
      </c>
      <c r="Z31" s="79" t="s">
        <v>17</v>
      </c>
      <c r="AA31" s="80"/>
      <c r="AB31" s="81"/>
    </row>
    <row r="32" spans="1:28" s="1" customFormat="1" ht="15.95" customHeight="1" thickBot="1">
      <c r="A32" s="173" t="s">
        <v>33</v>
      </c>
      <c r="B32" s="173"/>
      <c r="C32" s="173"/>
      <c r="D32" s="174"/>
      <c r="E32" s="93" t="s">
        <v>11</v>
      </c>
      <c r="F32" s="94"/>
      <c r="G32" s="94"/>
      <c r="H32" s="94"/>
      <c r="I32" s="95"/>
      <c r="J32" s="96" t="s">
        <v>34</v>
      </c>
      <c r="K32" s="94"/>
      <c r="L32" s="94"/>
      <c r="M32" s="93" t="s">
        <v>11</v>
      </c>
      <c r="N32" s="94"/>
      <c r="O32" s="94"/>
      <c r="P32" s="94"/>
      <c r="Q32" s="95"/>
      <c r="R32" s="96" t="s">
        <v>34</v>
      </c>
      <c r="S32" s="94"/>
      <c r="T32" s="94"/>
      <c r="U32" s="93" t="s">
        <v>11</v>
      </c>
      <c r="V32" s="94"/>
      <c r="W32" s="94"/>
      <c r="X32" s="94"/>
      <c r="Y32" s="95"/>
      <c r="Z32" s="96" t="s">
        <v>34</v>
      </c>
      <c r="AA32" s="94"/>
      <c r="AB32" s="95"/>
    </row>
    <row r="33" spans="1:28" s="1" customFormat="1" ht="15.95" customHeight="1" thickTop="1">
      <c r="A33" s="179" t="s">
        <v>35</v>
      </c>
      <c r="B33" s="179"/>
      <c r="C33" s="179"/>
      <c r="D33" s="180"/>
      <c r="E33" s="16"/>
      <c r="F33" s="181"/>
      <c r="G33" s="181"/>
      <c r="H33" s="181"/>
      <c r="I33" s="42"/>
      <c r="J33" s="18"/>
      <c r="K33" s="17">
        <f>IF(ISERROR(F33/$F42*100),0,F33/$F42*100)</f>
        <v>0</v>
      </c>
      <c r="L33" s="19" t="s">
        <v>8</v>
      </c>
      <c r="M33" s="20"/>
      <c r="N33" s="182"/>
      <c r="O33" s="182"/>
      <c r="P33" s="182"/>
      <c r="Q33" s="43"/>
      <c r="R33" s="18"/>
      <c r="S33" s="17">
        <f>IF(ISERROR(N33/$N42*100),0,N33/$N42*100)</f>
        <v>0</v>
      </c>
      <c r="T33" s="19" t="s">
        <v>8</v>
      </c>
      <c r="U33" s="20"/>
      <c r="V33" s="183"/>
      <c r="W33" s="183"/>
      <c r="X33" s="183"/>
      <c r="Y33" s="43"/>
      <c r="Z33" s="18"/>
      <c r="AA33" s="17">
        <f>IF(ISERROR(V33/$V42*100),0,V33/$V42*100)</f>
        <v>0</v>
      </c>
      <c r="AB33" s="21" t="s">
        <v>8</v>
      </c>
    </row>
    <row r="34" spans="1:28" s="1" customFormat="1" ht="15.95" customHeight="1">
      <c r="A34" s="184" t="s">
        <v>36</v>
      </c>
      <c r="B34" s="184"/>
      <c r="C34" s="184"/>
      <c r="D34" s="185"/>
      <c r="E34" s="36"/>
      <c r="F34" s="136"/>
      <c r="G34" s="136"/>
      <c r="H34" s="136"/>
      <c r="I34" s="44"/>
      <c r="J34" s="24"/>
      <c r="K34" s="17">
        <f>IF(ISERROR(F34/$F42*100),0,F34/$F42*100)</f>
        <v>0</v>
      </c>
      <c r="L34" s="37" t="s">
        <v>8</v>
      </c>
      <c r="M34" s="38"/>
      <c r="N34" s="132"/>
      <c r="O34" s="132"/>
      <c r="P34" s="132"/>
      <c r="Q34" s="45"/>
      <c r="R34" s="24"/>
      <c r="S34" s="17">
        <f>IF(ISERROR(N34/$N42*100),0,N34/$N42*100)</f>
        <v>0</v>
      </c>
      <c r="T34" s="37" t="s">
        <v>8</v>
      </c>
      <c r="U34" s="38"/>
      <c r="V34" s="133"/>
      <c r="W34" s="133"/>
      <c r="X34" s="133"/>
      <c r="Y34" s="45"/>
      <c r="Z34" s="24"/>
      <c r="AA34" s="17">
        <f>IF(ISERROR(V34/$V42*100),0,V34/$V42*100)</f>
        <v>0</v>
      </c>
      <c r="AB34" s="39" t="s">
        <v>8</v>
      </c>
    </row>
    <row r="35" spans="1:28" s="1" customFormat="1" ht="15.95" customHeight="1">
      <c r="A35" s="184" t="s">
        <v>37</v>
      </c>
      <c r="B35" s="184"/>
      <c r="C35" s="184"/>
      <c r="D35" s="185"/>
      <c r="E35" s="36"/>
      <c r="F35" s="136"/>
      <c r="G35" s="136"/>
      <c r="H35" s="136"/>
      <c r="I35" s="44"/>
      <c r="J35" s="24"/>
      <c r="K35" s="17">
        <f>IF(ISERROR(F35/$F42*100),0,F35/$F42*100)</f>
        <v>0</v>
      </c>
      <c r="L35" s="37" t="s">
        <v>8</v>
      </c>
      <c r="M35" s="38"/>
      <c r="N35" s="132"/>
      <c r="O35" s="132"/>
      <c r="P35" s="132"/>
      <c r="Q35" s="45"/>
      <c r="R35" s="24"/>
      <c r="S35" s="17">
        <f>IF(ISERROR(N35/$N42*100),0,N35/$N42*100)</f>
        <v>0</v>
      </c>
      <c r="T35" s="37" t="s">
        <v>8</v>
      </c>
      <c r="U35" s="38"/>
      <c r="V35" s="133"/>
      <c r="W35" s="133"/>
      <c r="X35" s="133"/>
      <c r="Y35" s="45"/>
      <c r="Z35" s="24"/>
      <c r="AA35" s="17">
        <f>IF(ISERROR(V35/$V42*100),0,V35/$V42*100)</f>
        <v>0</v>
      </c>
      <c r="AB35" s="39" t="s">
        <v>8</v>
      </c>
    </row>
    <row r="36" spans="1:28" s="1" customFormat="1" ht="15.95" customHeight="1">
      <c r="A36" s="186" t="s">
        <v>38</v>
      </c>
      <c r="B36" s="187"/>
      <c r="C36" s="187"/>
      <c r="D36" s="188"/>
      <c r="E36" s="189"/>
      <c r="F36" s="164"/>
      <c r="G36" s="164"/>
      <c r="H36" s="164"/>
      <c r="I36" s="191"/>
      <c r="J36" s="152"/>
      <c r="K36" s="166">
        <f>IF(ISERROR(F36/$F42*100),0,F36/$F42*100)</f>
        <v>0</v>
      </c>
      <c r="L36" s="198" t="s">
        <v>8</v>
      </c>
      <c r="M36" s="189"/>
      <c r="N36" s="158"/>
      <c r="O36" s="158"/>
      <c r="P36" s="158"/>
      <c r="Q36" s="191"/>
      <c r="R36" s="152"/>
      <c r="S36" s="166">
        <f>IF(ISERROR(N36/$N42*100),0,N36/$N42*100)</f>
        <v>0</v>
      </c>
      <c r="T36" s="198" t="s">
        <v>8</v>
      </c>
      <c r="U36" s="189"/>
      <c r="V36" s="148"/>
      <c r="W36" s="148"/>
      <c r="X36" s="148"/>
      <c r="Y36" s="191"/>
      <c r="Z36" s="152"/>
      <c r="AA36" s="166">
        <f>IF(ISERROR(V36/$V42*100),0,V36/$V42*100)</f>
        <v>0</v>
      </c>
      <c r="AB36" s="193" t="s">
        <v>8</v>
      </c>
    </row>
    <row r="37" spans="1:28" s="1" customFormat="1" ht="15.95" customHeight="1">
      <c r="A37" s="195" t="s">
        <v>10</v>
      </c>
      <c r="B37" s="196"/>
      <c r="C37" s="196"/>
      <c r="D37" s="197"/>
      <c r="E37" s="190"/>
      <c r="F37" s="165"/>
      <c r="G37" s="165"/>
      <c r="H37" s="165"/>
      <c r="I37" s="192"/>
      <c r="J37" s="153"/>
      <c r="K37" s="167"/>
      <c r="L37" s="199"/>
      <c r="M37" s="190"/>
      <c r="N37" s="159"/>
      <c r="O37" s="159"/>
      <c r="P37" s="159"/>
      <c r="Q37" s="192"/>
      <c r="R37" s="153"/>
      <c r="S37" s="167"/>
      <c r="T37" s="199"/>
      <c r="U37" s="190"/>
      <c r="V37" s="149"/>
      <c r="W37" s="149"/>
      <c r="X37" s="149"/>
      <c r="Y37" s="192"/>
      <c r="Z37" s="153"/>
      <c r="AA37" s="167"/>
      <c r="AB37" s="194"/>
    </row>
    <row r="38" spans="1:28" s="1" customFormat="1" ht="15.95" customHeight="1">
      <c r="A38" s="184" t="s">
        <v>39</v>
      </c>
      <c r="B38" s="184"/>
      <c r="C38" s="184"/>
      <c r="D38" s="185"/>
      <c r="E38" s="36"/>
      <c r="F38" s="136">
        <v>10</v>
      </c>
      <c r="G38" s="136"/>
      <c r="H38" s="136"/>
      <c r="I38" s="44"/>
      <c r="J38" s="24"/>
      <c r="K38" s="17">
        <f>IF(ISERROR(F38/$F42*100),0,F38/$F42*100)</f>
        <v>58.82352941176471</v>
      </c>
      <c r="L38" s="37" t="s">
        <v>8</v>
      </c>
      <c r="M38" s="38"/>
      <c r="N38" s="132">
        <v>8</v>
      </c>
      <c r="O38" s="132"/>
      <c r="P38" s="132"/>
      <c r="Q38" s="45"/>
      <c r="R38" s="24"/>
      <c r="S38" s="17">
        <f>IF(ISERROR(N38/$N42*100),0,N38/$N42*100)</f>
        <v>40</v>
      </c>
      <c r="T38" s="37" t="s">
        <v>8</v>
      </c>
      <c r="U38" s="38"/>
      <c r="V38" s="133">
        <v>8</v>
      </c>
      <c r="W38" s="133"/>
      <c r="X38" s="133"/>
      <c r="Y38" s="45"/>
      <c r="Z38" s="24"/>
      <c r="AA38" s="17">
        <f>IF(ISERROR(V38/$V42*100),0,V38/$V42*100)</f>
        <v>50</v>
      </c>
      <c r="AB38" s="39" t="s">
        <v>8</v>
      </c>
    </row>
    <row r="39" spans="1:28" s="1" customFormat="1" ht="15.95" customHeight="1">
      <c r="A39" s="184" t="s">
        <v>40</v>
      </c>
      <c r="B39" s="184"/>
      <c r="C39" s="184"/>
      <c r="D39" s="185"/>
      <c r="E39" s="36"/>
      <c r="F39" s="136"/>
      <c r="G39" s="136"/>
      <c r="H39" s="136"/>
      <c r="I39" s="44"/>
      <c r="J39" s="24"/>
      <c r="K39" s="17">
        <f>IF(ISERROR(F39/$F42*100),0,F39/$F42*100)</f>
        <v>0</v>
      </c>
      <c r="L39" s="37" t="s">
        <v>8</v>
      </c>
      <c r="M39" s="38"/>
      <c r="N39" s="132"/>
      <c r="O39" s="132"/>
      <c r="P39" s="132"/>
      <c r="Q39" s="45"/>
      <c r="R39" s="24"/>
      <c r="S39" s="17">
        <f>IF(ISERROR(N39/$N42*100),0,N39/$N42*100)</f>
        <v>0</v>
      </c>
      <c r="T39" s="37" t="s">
        <v>8</v>
      </c>
      <c r="U39" s="38"/>
      <c r="V39" s="133"/>
      <c r="W39" s="133"/>
      <c r="X39" s="133"/>
      <c r="Y39" s="45"/>
      <c r="Z39" s="24"/>
      <c r="AA39" s="17">
        <f>IF(ISERROR(V39/$V42*100),0,V39/$V42*100)</f>
        <v>0</v>
      </c>
      <c r="AB39" s="39" t="s">
        <v>8</v>
      </c>
    </row>
    <row r="40" spans="1:28" s="1" customFormat="1" ht="15.95" customHeight="1">
      <c r="A40" s="184" t="s">
        <v>41</v>
      </c>
      <c r="B40" s="184"/>
      <c r="C40" s="184"/>
      <c r="D40" s="185"/>
      <c r="E40" s="36"/>
      <c r="F40" s="136"/>
      <c r="G40" s="136"/>
      <c r="H40" s="136"/>
      <c r="I40" s="44"/>
      <c r="J40" s="24"/>
      <c r="K40" s="17">
        <f>IF(ISERROR(F40/$F42*100),0,F40/$F42*100)</f>
        <v>0</v>
      </c>
      <c r="L40" s="37" t="s">
        <v>8</v>
      </c>
      <c r="M40" s="38"/>
      <c r="N40" s="132"/>
      <c r="O40" s="132"/>
      <c r="P40" s="132"/>
      <c r="Q40" s="45"/>
      <c r="R40" s="24"/>
      <c r="S40" s="17">
        <f>IF(ISERROR(N40/$N42*100),0,N40/$N42*100)</f>
        <v>0</v>
      </c>
      <c r="T40" s="37" t="s">
        <v>8</v>
      </c>
      <c r="U40" s="38"/>
      <c r="V40" s="133"/>
      <c r="W40" s="133"/>
      <c r="X40" s="133"/>
      <c r="Y40" s="45"/>
      <c r="Z40" s="24"/>
      <c r="AA40" s="17">
        <f>IF(ISERROR(V40/$V42*100),0,V40/$V42*100)</f>
        <v>0</v>
      </c>
      <c r="AB40" s="39" t="s">
        <v>8</v>
      </c>
    </row>
    <row r="41" spans="1:28" s="1" customFormat="1" ht="15.95" customHeight="1">
      <c r="A41" s="184" t="s">
        <v>42</v>
      </c>
      <c r="B41" s="184"/>
      <c r="C41" s="184"/>
      <c r="D41" s="185"/>
      <c r="E41" s="46"/>
      <c r="F41" s="136">
        <v>7</v>
      </c>
      <c r="G41" s="136"/>
      <c r="H41" s="136"/>
      <c r="I41" s="47"/>
      <c r="J41" s="24"/>
      <c r="K41" s="17">
        <f>IF(ISERROR(F41/$F42*100),0,F41/$F42*100)</f>
        <v>41.17647058823529</v>
      </c>
      <c r="L41" s="37" t="s">
        <v>8</v>
      </c>
      <c r="M41" s="48"/>
      <c r="N41" s="132">
        <v>12</v>
      </c>
      <c r="O41" s="132"/>
      <c r="P41" s="132"/>
      <c r="Q41" s="45"/>
      <c r="R41" s="24"/>
      <c r="S41" s="17">
        <f>IF(ISERROR(N41/$N42*100),0,N41/$N42*100)</f>
        <v>60</v>
      </c>
      <c r="T41" s="37" t="s">
        <v>8</v>
      </c>
      <c r="U41" s="48"/>
      <c r="V41" s="133">
        <v>8</v>
      </c>
      <c r="W41" s="133"/>
      <c r="X41" s="133"/>
      <c r="Y41" s="49"/>
      <c r="Z41" s="24"/>
      <c r="AA41" s="17">
        <f>IF(ISERROR(V41/$V42*100),0,V41/$V42*100)</f>
        <v>50</v>
      </c>
      <c r="AB41" s="39" t="s">
        <v>8</v>
      </c>
    </row>
    <row r="42" spans="1:28" s="1" customFormat="1" ht="21.75" customHeight="1">
      <c r="A42" s="200" t="s">
        <v>43</v>
      </c>
      <c r="B42" s="200"/>
      <c r="C42" s="200"/>
      <c r="D42" s="201"/>
      <c r="E42" s="36"/>
      <c r="F42" s="202">
        <f>ROUND(SUM(F33:F41),1)</f>
        <v>17</v>
      </c>
      <c r="G42" s="202"/>
      <c r="H42" s="202"/>
      <c r="I42" s="44"/>
      <c r="J42" s="24"/>
      <c r="K42" s="17">
        <f>SUM(K33:K41)</f>
        <v>100</v>
      </c>
      <c r="L42" s="37" t="s">
        <v>8</v>
      </c>
      <c r="M42" s="38"/>
      <c r="N42" s="202">
        <f>ROUND(SUM(N33:N41),1)</f>
        <v>20</v>
      </c>
      <c r="O42" s="202"/>
      <c r="P42" s="202"/>
      <c r="Q42" s="45"/>
      <c r="R42" s="24"/>
      <c r="S42" s="17">
        <f>SUM(S33:S41)</f>
        <v>100</v>
      </c>
      <c r="T42" s="37" t="s">
        <v>8</v>
      </c>
      <c r="U42" s="38"/>
      <c r="V42" s="202">
        <f>ROUND(SUM(V33:V41),1)</f>
        <v>16</v>
      </c>
      <c r="W42" s="202"/>
      <c r="X42" s="202"/>
      <c r="Y42" s="45"/>
      <c r="Z42" s="24"/>
      <c r="AA42" s="17">
        <f>SUM(AA33:AA41)</f>
        <v>100</v>
      </c>
      <c r="AB42" s="39" t="s">
        <v>8</v>
      </c>
    </row>
    <row r="43" spans="1:28" s="1" customFormat="1" ht="15" customHeight="1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</row>
    <row r="44" spans="1:28" s="1" customFormat="1" ht="15.95" customHeight="1">
      <c r="A44" s="40" t="s">
        <v>73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1"/>
    </row>
    <row r="45" spans="1:28" s="1" customFormat="1" ht="18" customHeight="1">
      <c r="A45" s="175" t="s">
        <v>44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</row>
    <row r="46" spans="1:28" s="1" customFormat="1" ht="24.75" customHeight="1">
      <c r="A46" s="176"/>
      <c r="B46" s="177"/>
      <c r="C46" s="177"/>
      <c r="D46" s="178"/>
      <c r="E46" s="112">
        <f>$H$5</f>
        <v>2019</v>
      </c>
      <c r="F46" s="113"/>
      <c r="G46" s="7" t="s">
        <v>19</v>
      </c>
      <c r="H46" s="8">
        <f>$L$5</f>
        <v>4</v>
      </c>
      <c r="I46" s="7" t="s">
        <v>20</v>
      </c>
      <c r="J46" s="114" t="s">
        <v>15</v>
      </c>
      <c r="K46" s="114"/>
      <c r="L46" s="115"/>
      <c r="M46" s="112">
        <f>$H$5</f>
        <v>2019</v>
      </c>
      <c r="N46" s="113"/>
      <c r="O46" s="7" t="s">
        <v>19</v>
      </c>
      <c r="P46" s="8">
        <f>$L$5</f>
        <v>4</v>
      </c>
      <c r="Q46" s="7" t="s">
        <v>20</v>
      </c>
      <c r="R46" s="116" t="s">
        <v>16</v>
      </c>
      <c r="S46" s="116"/>
      <c r="T46" s="116"/>
      <c r="U46" s="112">
        <f>$H$5</f>
        <v>2019</v>
      </c>
      <c r="V46" s="113"/>
      <c r="W46" s="7" t="s">
        <v>19</v>
      </c>
      <c r="X46" s="8">
        <f>$L$5</f>
        <v>4</v>
      </c>
      <c r="Y46" s="7" t="s">
        <v>20</v>
      </c>
      <c r="Z46" s="79" t="s">
        <v>17</v>
      </c>
      <c r="AA46" s="80"/>
      <c r="AB46" s="81"/>
    </row>
    <row r="47" spans="1:28" s="1" customFormat="1" ht="15.95" customHeight="1">
      <c r="A47" s="204" t="s">
        <v>45</v>
      </c>
      <c r="B47" s="205"/>
      <c r="C47" s="205"/>
      <c r="D47" s="206"/>
      <c r="E47" s="210" t="s">
        <v>11</v>
      </c>
      <c r="F47" s="211"/>
      <c r="G47" s="211"/>
      <c r="H47" s="211"/>
      <c r="I47" s="211"/>
      <c r="J47" s="211"/>
      <c r="K47" s="211"/>
      <c r="L47" s="211"/>
      <c r="M47" s="210" t="s">
        <v>11</v>
      </c>
      <c r="N47" s="211"/>
      <c r="O47" s="211"/>
      <c r="P47" s="211"/>
      <c r="Q47" s="211"/>
      <c r="R47" s="211"/>
      <c r="S47" s="211"/>
      <c r="T47" s="211"/>
      <c r="U47" s="210" t="s">
        <v>11</v>
      </c>
      <c r="V47" s="211"/>
      <c r="W47" s="211"/>
      <c r="X47" s="211"/>
      <c r="Y47" s="211"/>
      <c r="Z47" s="211"/>
      <c r="AA47" s="211"/>
      <c r="AB47" s="212"/>
    </row>
    <row r="48" spans="1:28" s="1" customFormat="1" ht="15.95" customHeight="1" thickBot="1">
      <c r="A48" s="207"/>
      <c r="B48" s="208"/>
      <c r="C48" s="208"/>
      <c r="D48" s="209"/>
      <c r="E48" s="93" t="s">
        <v>12</v>
      </c>
      <c r="F48" s="94"/>
      <c r="G48" s="94"/>
      <c r="H48" s="94"/>
      <c r="I48" s="95"/>
      <c r="J48" s="96" t="s">
        <v>34</v>
      </c>
      <c r="K48" s="94"/>
      <c r="L48" s="94"/>
      <c r="M48" s="93" t="s">
        <v>46</v>
      </c>
      <c r="N48" s="94"/>
      <c r="O48" s="94"/>
      <c r="P48" s="94"/>
      <c r="Q48" s="95"/>
      <c r="R48" s="96" t="s">
        <v>34</v>
      </c>
      <c r="S48" s="94"/>
      <c r="T48" s="94"/>
      <c r="U48" s="93" t="s">
        <v>46</v>
      </c>
      <c r="V48" s="94"/>
      <c r="W48" s="94"/>
      <c r="X48" s="94"/>
      <c r="Y48" s="95"/>
      <c r="Z48" s="96" t="s">
        <v>34</v>
      </c>
      <c r="AA48" s="94"/>
      <c r="AB48" s="95"/>
    </row>
    <row r="49" spans="1:28" s="1" customFormat="1" ht="15.95" customHeight="1" thickTop="1">
      <c r="A49" s="213" t="s">
        <v>47</v>
      </c>
      <c r="B49" s="214"/>
      <c r="C49" s="214"/>
      <c r="D49" s="215"/>
      <c r="E49" s="50"/>
      <c r="F49" s="181">
        <v>17</v>
      </c>
      <c r="G49" s="181"/>
      <c r="H49" s="181"/>
      <c r="I49" s="17"/>
      <c r="J49" s="51"/>
      <c r="K49" s="17">
        <f>IF(ISERROR(F49/$F56*100),0,F49/$F56*100)</f>
        <v>100</v>
      </c>
      <c r="L49" s="19" t="s">
        <v>8</v>
      </c>
      <c r="M49" s="52"/>
      <c r="N49" s="182">
        <v>20</v>
      </c>
      <c r="O49" s="182"/>
      <c r="P49" s="182"/>
      <c r="Q49" s="17"/>
      <c r="R49" s="51"/>
      <c r="S49" s="17">
        <f>IF(ISERROR(N49/$N56*100),0,N49/$N56*100)</f>
        <v>100</v>
      </c>
      <c r="T49" s="19" t="s">
        <v>8</v>
      </c>
      <c r="U49" s="52"/>
      <c r="V49" s="183">
        <v>16</v>
      </c>
      <c r="W49" s="183"/>
      <c r="X49" s="183"/>
      <c r="Y49" s="17"/>
      <c r="Z49" s="51"/>
      <c r="AA49" s="17">
        <f>IF(ISERROR(V49/$V56*100),0,V49/$V56*100)</f>
        <v>100</v>
      </c>
      <c r="AB49" s="21" t="s">
        <v>8</v>
      </c>
    </row>
    <row r="50" spans="1:28" s="1" customFormat="1" ht="15.95" customHeight="1">
      <c r="A50" s="216"/>
      <c r="B50" s="219" t="s">
        <v>48</v>
      </c>
      <c r="C50" s="219"/>
      <c r="D50" s="220"/>
      <c r="E50" s="22"/>
      <c r="F50" s="221">
        <f>SUM(F51:F55)</f>
        <v>0</v>
      </c>
      <c r="G50" s="221"/>
      <c r="H50" s="221"/>
      <c r="I50" s="53"/>
      <c r="J50" s="54"/>
      <c r="K50" s="17">
        <f>IF(ISERROR(F50/$F56*100),0,F50/$F56*100)</f>
        <v>0</v>
      </c>
      <c r="L50" s="37" t="s">
        <v>8</v>
      </c>
      <c r="M50" s="27"/>
      <c r="N50" s="221">
        <f>SUM(N51:N55)</f>
        <v>0</v>
      </c>
      <c r="O50" s="221"/>
      <c r="P50" s="221"/>
      <c r="Q50" s="53"/>
      <c r="R50" s="54"/>
      <c r="S50" s="17">
        <f>IF(ISERROR(N50/$N56*100),0,N50/$N56*100)</f>
        <v>0</v>
      </c>
      <c r="T50" s="37" t="s">
        <v>8</v>
      </c>
      <c r="U50" s="27"/>
      <c r="V50" s="221">
        <f>SUM(V51:V55)</f>
        <v>0</v>
      </c>
      <c r="W50" s="221"/>
      <c r="X50" s="221"/>
      <c r="Y50" s="53"/>
      <c r="Z50" s="54"/>
      <c r="AA50" s="17">
        <f>IF(ISERROR(V50/$V56*100),0,V50/$V56*100)</f>
        <v>0</v>
      </c>
      <c r="AB50" s="39" t="s">
        <v>8</v>
      </c>
    </row>
    <row r="51" spans="1:28" s="1" customFormat="1" ht="15.95" customHeight="1">
      <c r="A51" s="217"/>
      <c r="B51" s="222" t="s">
        <v>49</v>
      </c>
      <c r="C51" s="223"/>
      <c r="D51" s="224"/>
      <c r="E51" s="22" t="s">
        <v>50</v>
      </c>
      <c r="F51" s="136"/>
      <c r="G51" s="136"/>
      <c r="H51" s="136"/>
      <c r="I51" s="53" t="s">
        <v>9</v>
      </c>
      <c r="J51" s="55" t="s">
        <v>51</v>
      </c>
      <c r="K51" s="23">
        <f>IF(ISERROR(F51/$F56*100),0,F51/$F56*100)</f>
        <v>0</v>
      </c>
      <c r="L51" s="37" t="s">
        <v>8</v>
      </c>
      <c r="M51" s="27" t="s">
        <v>52</v>
      </c>
      <c r="N51" s="132"/>
      <c r="O51" s="132"/>
      <c r="P51" s="132"/>
      <c r="Q51" s="53" t="s">
        <v>53</v>
      </c>
      <c r="R51" s="55" t="s">
        <v>51</v>
      </c>
      <c r="S51" s="23">
        <f>IF(ISERROR(N51/$N56*100),0,N51/$N56*100)</f>
        <v>0</v>
      </c>
      <c r="T51" s="37" t="s">
        <v>8</v>
      </c>
      <c r="U51" s="27" t="s">
        <v>52</v>
      </c>
      <c r="V51" s="133"/>
      <c r="W51" s="133"/>
      <c r="X51" s="133"/>
      <c r="Y51" s="53" t="s">
        <v>53</v>
      </c>
      <c r="Z51" s="55" t="s">
        <v>51</v>
      </c>
      <c r="AA51" s="23">
        <f>IF(ISERROR(V51/$V56*100),0,V51/$V56*100)</f>
        <v>0</v>
      </c>
      <c r="AB51" s="39" t="s">
        <v>8</v>
      </c>
    </row>
    <row r="52" spans="1:28" s="1" customFormat="1" ht="15.95" customHeight="1">
      <c r="A52" s="217"/>
      <c r="B52" s="222" t="s">
        <v>54</v>
      </c>
      <c r="C52" s="223"/>
      <c r="D52" s="224"/>
      <c r="E52" s="22" t="s">
        <v>52</v>
      </c>
      <c r="F52" s="136"/>
      <c r="G52" s="136"/>
      <c r="H52" s="136"/>
      <c r="I52" s="56" t="s">
        <v>9</v>
      </c>
      <c r="J52" s="57" t="s">
        <v>55</v>
      </c>
      <c r="K52" s="17">
        <f>IF(ISERROR(F52/$F56*100),0,F52/$F56*100)</f>
        <v>0</v>
      </c>
      <c r="L52" s="37" t="s">
        <v>8</v>
      </c>
      <c r="M52" s="27" t="s">
        <v>56</v>
      </c>
      <c r="N52" s="132"/>
      <c r="O52" s="132"/>
      <c r="P52" s="132"/>
      <c r="Q52" s="58" t="s">
        <v>57</v>
      </c>
      <c r="R52" s="57" t="s">
        <v>55</v>
      </c>
      <c r="S52" s="17">
        <f>IF(ISERROR(N52/$N56*100),0,N52/$N56*100)</f>
        <v>0</v>
      </c>
      <c r="T52" s="37" t="s">
        <v>8</v>
      </c>
      <c r="U52" s="27" t="s">
        <v>56</v>
      </c>
      <c r="V52" s="133"/>
      <c r="W52" s="133"/>
      <c r="X52" s="133"/>
      <c r="Y52" s="58" t="s">
        <v>57</v>
      </c>
      <c r="Z52" s="57" t="s">
        <v>55</v>
      </c>
      <c r="AA52" s="17">
        <f>IF(ISERROR(V52/$V56*100),0,V52/$V56*100)</f>
        <v>0</v>
      </c>
      <c r="AB52" s="39" t="s">
        <v>8</v>
      </c>
    </row>
    <row r="53" spans="1:28" s="1" customFormat="1" ht="15.95" customHeight="1">
      <c r="A53" s="217"/>
      <c r="B53" s="222" t="s">
        <v>58</v>
      </c>
      <c r="C53" s="223"/>
      <c r="D53" s="224"/>
      <c r="E53" s="22" t="s">
        <v>56</v>
      </c>
      <c r="F53" s="136"/>
      <c r="G53" s="136"/>
      <c r="H53" s="136"/>
      <c r="I53" s="56" t="s">
        <v>9</v>
      </c>
      <c r="J53" s="57" t="s">
        <v>59</v>
      </c>
      <c r="K53" s="17">
        <f>IF(ISERROR(F53/$F56*100),0,F53/$F56*100)</f>
        <v>0</v>
      </c>
      <c r="L53" s="37" t="s">
        <v>8</v>
      </c>
      <c r="M53" s="27" t="s">
        <v>52</v>
      </c>
      <c r="N53" s="132"/>
      <c r="O53" s="132"/>
      <c r="P53" s="132"/>
      <c r="Q53" s="58" t="s">
        <v>53</v>
      </c>
      <c r="R53" s="57" t="s">
        <v>59</v>
      </c>
      <c r="S53" s="17">
        <f>IF(ISERROR(N53/$N56*100),0,N53/$N56*100)</f>
        <v>0</v>
      </c>
      <c r="T53" s="37" t="s">
        <v>8</v>
      </c>
      <c r="U53" s="27" t="s">
        <v>52</v>
      </c>
      <c r="V53" s="133"/>
      <c r="W53" s="133"/>
      <c r="X53" s="133"/>
      <c r="Y53" s="58" t="s">
        <v>53</v>
      </c>
      <c r="Z53" s="57" t="s">
        <v>59</v>
      </c>
      <c r="AA53" s="17">
        <f>IF(ISERROR(V53/$V56*100),0,V53/$V56*100)</f>
        <v>0</v>
      </c>
      <c r="AB53" s="39" t="s">
        <v>8</v>
      </c>
    </row>
    <row r="54" spans="1:28" s="1" customFormat="1" ht="15.95" customHeight="1">
      <c r="A54" s="217"/>
      <c r="B54" s="222" t="s">
        <v>60</v>
      </c>
      <c r="C54" s="223"/>
      <c r="D54" s="224"/>
      <c r="E54" s="22" t="s">
        <v>52</v>
      </c>
      <c r="F54" s="136"/>
      <c r="G54" s="136"/>
      <c r="H54" s="136"/>
      <c r="I54" s="56" t="s">
        <v>9</v>
      </c>
      <c r="J54" s="57" t="s">
        <v>61</v>
      </c>
      <c r="K54" s="17">
        <f>IF(ISERROR(F54/$F56*100),0,F54/$F56*100)</f>
        <v>0</v>
      </c>
      <c r="L54" s="37" t="s">
        <v>8</v>
      </c>
      <c r="M54" s="27" t="s">
        <v>62</v>
      </c>
      <c r="N54" s="132"/>
      <c r="O54" s="132"/>
      <c r="P54" s="132"/>
      <c r="Q54" s="58" t="s">
        <v>63</v>
      </c>
      <c r="R54" s="57" t="s">
        <v>61</v>
      </c>
      <c r="S54" s="17">
        <f>IF(ISERROR(N54/$N56*100),0,N54/$N56*100)</f>
        <v>0</v>
      </c>
      <c r="T54" s="37" t="s">
        <v>8</v>
      </c>
      <c r="U54" s="27" t="s">
        <v>62</v>
      </c>
      <c r="V54" s="133"/>
      <c r="W54" s="133"/>
      <c r="X54" s="133"/>
      <c r="Y54" s="58" t="s">
        <v>63</v>
      </c>
      <c r="Z54" s="57" t="s">
        <v>61</v>
      </c>
      <c r="AA54" s="17">
        <f>IF(ISERROR(V54/$V56*100),0,V54/$V56*100)</f>
        <v>0</v>
      </c>
      <c r="AB54" s="39" t="s">
        <v>8</v>
      </c>
    </row>
    <row r="55" spans="1:28" s="1" customFormat="1" ht="15.95" customHeight="1">
      <c r="A55" s="218"/>
      <c r="B55" s="222" t="s">
        <v>64</v>
      </c>
      <c r="C55" s="223"/>
      <c r="D55" s="224"/>
      <c r="E55" s="22" t="s">
        <v>62</v>
      </c>
      <c r="F55" s="136"/>
      <c r="G55" s="136"/>
      <c r="H55" s="136"/>
      <c r="I55" s="17" t="s">
        <v>9</v>
      </c>
      <c r="J55" s="59"/>
      <c r="K55" s="17">
        <f>IF(ISERROR(F55/$F56*100),0,F55/$F56*100)</f>
        <v>0</v>
      </c>
      <c r="L55" s="37" t="s">
        <v>8</v>
      </c>
      <c r="M55" s="27" t="s">
        <v>62</v>
      </c>
      <c r="N55" s="132"/>
      <c r="O55" s="132"/>
      <c r="P55" s="132"/>
      <c r="Q55" s="58" t="s">
        <v>63</v>
      </c>
      <c r="R55" s="59"/>
      <c r="S55" s="17">
        <f>IF(ISERROR(N55/$N56*100),0,N55/$N56*100)</f>
        <v>0</v>
      </c>
      <c r="T55" s="37" t="s">
        <v>8</v>
      </c>
      <c r="U55" s="27" t="s">
        <v>62</v>
      </c>
      <c r="V55" s="133"/>
      <c r="W55" s="133"/>
      <c r="X55" s="133"/>
      <c r="Y55" s="58" t="s">
        <v>63</v>
      </c>
      <c r="Z55" s="59"/>
      <c r="AA55" s="17">
        <f>IF(ISERROR(V55/$V56*100),0,V55/$V56*100)</f>
        <v>0</v>
      </c>
      <c r="AB55" s="39" t="s">
        <v>8</v>
      </c>
    </row>
    <row r="56" spans="1:28" s="1" customFormat="1" ht="21.75" customHeight="1">
      <c r="A56" s="200" t="s">
        <v>67</v>
      </c>
      <c r="B56" s="200"/>
      <c r="C56" s="200"/>
      <c r="D56" s="201"/>
      <c r="E56" s="60"/>
      <c r="F56" s="221">
        <f>ROUND(F49+F50,1)</f>
        <v>17</v>
      </c>
      <c r="G56" s="221"/>
      <c r="H56" s="221"/>
      <c r="I56" s="17"/>
      <c r="J56" s="18"/>
      <c r="K56" s="23">
        <f>K49+K50</f>
        <v>100</v>
      </c>
      <c r="L56" s="61" t="s">
        <v>8</v>
      </c>
      <c r="M56" s="38"/>
      <c r="N56" s="221">
        <f>ROUND(N49+N50,1)</f>
        <v>20</v>
      </c>
      <c r="O56" s="221"/>
      <c r="P56" s="221"/>
      <c r="Q56" s="17"/>
      <c r="R56" s="18"/>
      <c r="S56" s="23">
        <f>S49+S50</f>
        <v>100</v>
      </c>
      <c r="T56" s="61" t="s">
        <v>8</v>
      </c>
      <c r="U56" s="38"/>
      <c r="V56" s="221">
        <f>ROUND(V49+V50,1)</f>
        <v>16</v>
      </c>
      <c r="W56" s="221"/>
      <c r="X56" s="221"/>
      <c r="Y56" s="17"/>
      <c r="Z56" s="18"/>
      <c r="AA56" s="23">
        <f>AA49+AA50</f>
        <v>100</v>
      </c>
      <c r="AB56" s="62" t="s">
        <v>8</v>
      </c>
    </row>
    <row r="57" spans="1:28" s="1" customFormat="1" ht="15" customHeight="1">
      <c r="C57" s="63"/>
      <c r="D57" s="63"/>
      <c r="E57" s="63"/>
      <c r="F57" s="63"/>
      <c r="I57" s="64"/>
      <c r="Q57" s="64"/>
      <c r="Y57" s="64"/>
    </row>
    <row r="58" spans="1:28" s="1" customFormat="1" ht="15" customHeight="1">
      <c r="A58" s="82" t="s">
        <v>68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</row>
    <row r="59" spans="1:28" s="1" customFormat="1" ht="15" customHeight="1">
      <c r="A59" s="226"/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  <c r="AA59" s="226"/>
      <c r="AB59" s="226"/>
    </row>
    <row r="60" spans="1:28" s="1" customFormat="1" ht="15" customHeight="1">
      <c r="A60" s="227"/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</row>
    <row r="61" spans="1:28" s="1" customFormat="1" ht="5.2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s="1" customFormat="1" ht="20.25" customHeight="1">
      <c r="A62" s="228"/>
      <c r="B62" s="228"/>
      <c r="C62" s="228"/>
      <c r="D62" s="228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</row>
    <row r="63" spans="1:28" s="1" customFormat="1" ht="15" customHeight="1">
      <c r="E63" s="6"/>
      <c r="F63" s="65"/>
      <c r="G63" s="6"/>
      <c r="H63" s="6"/>
      <c r="I63" s="6"/>
      <c r="K63" s="6"/>
      <c r="L63" s="6"/>
      <c r="M63" s="6"/>
      <c r="N63" s="6"/>
      <c r="Y63" s="64"/>
    </row>
    <row r="64" spans="1:28" s="1" customFormat="1" ht="33" customHeight="1">
      <c r="A64" s="229"/>
      <c r="B64" s="229"/>
      <c r="C64" s="229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</row>
    <row r="65" spans="1:28" s="1" customFormat="1" ht="13.5" customHeight="1">
      <c r="A65" s="230"/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</row>
    <row r="66" spans="1:28" s="1" customFormat="1" ht="14.25">
      <c r="A66" s="66"/>
    </row>
    <row r="67" spans="1:28" s="1" customFormat="1" ht="15.95" customHeight="1">
      <c r="A67" s="66"/>
      <c r="B67" s="67"/>
      <c r="C67" s="67"/>
      <c r="D67" s="67"/>
      <c r="E67" s="67"/>
      <c r="F67" s="67"/>
      <c r="G67" s="67"/>
      <c r="H67" s="67"/>
    </row>
    <row r="68" spans="1:28" s="1" customFormat="1" ht="15.95" customHeight="1">
      <c r="A68" s="68"/>
      <c r="B68" s="2"/>
      <c r="C68" s="2"/>
      <c r="D68" s="2"/>
      <c r="E68" s="2"/>
      <c r="F68" s="2"/>
    </row>
    <row r="69" spans="1:28" s="1" customFormat="1" ht="15.95" customHeight="1">
      <c r="A69" s="68"/>
      <c r="B69" s="2"/>
      <c r="C69" s="2"/>
      <c r="D69" s="2"/>
      <c r="E69" s="2"/>
      <c r="F69" s="2"/>
    </row>
    <row r="70" spans="1:28" s="1" customFormat="1" ht="15.95" customHeight="1">
      <c r="A70" s="225"/>
      <c r="B70" s="225"/>
      <c r="C70" s="225"/>
      <c r="D70" s="225"/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5"/>
      <c r="V70" s="225"/>
      <c r="W70" s="225"/>
      <c r="X70" s="225"/>
      <c r="Y70" s="225"/>
      <c r="Z70" s="225"/>
      <c r="AA70" s="225"/>
      <c r="AB70" s="225"/>
    </row>
    <row r="71" spans="1:28" s="1" customFormat="1" ht="14.25">
      <c r="A71" s="225"/>
      <c r="B71" s="225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5"/>
      <c r="U71" s="225"/>
      <c r="V71" s="225"/>
      <c r="W71" s="225"/>
      <c r="X71" s="225"/>
      <c r="Y71" s="225"/>
      <c r="Z71" s="225"/>
      <c r="AA71" s="225"/>
      <c r="AB71" s="225"/>
    </row>
    <row r="72" spans="1:28" s="1" customFormat="1" ht="15.95" customHeight="1"/>
    <row r="73" spans="1:28" s="1" customFormat="1" ht="15.95" customHeight="1"/>
    <row r="74" spans="1:28" s="1" customFormat="1" ht="15.95" customHeight="1"/>
    <row r="75" spans="1:28" s="1" customFormat="1" ht="15.95" customHeight="1"/>
    <row r="76" spans="1:28" s="1" customFormat="1" ht="15.95" customHeight="1"/>
    <row r="77" spans="1:28" s="1" customFormat="1" ht="15.95" customHeight="1"/>
    <row r="78" spans="1:28" s="1" customFormat="1" ht="15.95" customHeight="1"/>
    <row r="79" spans="1:28" s="1" customFormat="1" ht="15.95" customHeight="1"/>
    <row r="80" spans="1:28" s="1" customFormat="1" ht="15.95" customHeight="1"/>
    <row r="81" s="1" customFormat="1" ht="15.95" customHeight="1"/>
    <row r="82" s="1" customFormat="1" ht="15.95" customHeight="1"/>
    <row r="83" s="1" customFormat="1" ht="15.95" customHeight="1"/>
    <row r="84" s="1" customFormat="1" ht="15.95" customHeight="1"/>
    <row r="85" s="1" customFormat="1" ht="15.95" customHeight="1"/>
    <row r="86" s="1" customFormat="1" ht="15.95" customHeight="1"/>
    <row r="87" s="1" customFormat="1" ht="15.95" customHeight="1"/>
    <row r="88" s="1" customFormat="1" ht="15.95" customHeight="1"/>
    <row r="89" s="1" customFormat="1" ht="15.95" customHeight="1"/>
    <row r="90" s="1" customFormat="1" ht="15.95" customHeight="1"/>
    <row r="91" s="1" customFormat="1" ht="15.95" customHeight="1"/>
    <row r="92" s="1" customFormat="1" ht="15.95" customHeight="1"/>
    <row r="93" s="1" customFormat="1" ht="14.25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</sheetData>
  <sheetProtection password="CC94" sheet="1" objects="1" scenarios="1" selectLockedCells="1"/>
  <mergeCells count="213">
    <mergeCell ref="V52:X52"/>
    <mergeCell ref="A70:AB70"/>
    <mergeCell ref="A71:AB71"/>
    <mergeCell ref="A58:AB58"/>
    <mergeCell ref="A59:AB59"/>
    <mergeCell ref="A60:AB60"/>
    <mergeCell ref="A62:AB62"/>
    <mergeCell ref="A64:AB64"/>
    <mergeCell ref="A65:AB65"/>
    <mergeCell ref="B55:D55"/>
    <mergeCell ref="F55:H55"/>
    <mergeCell ref="N55:P55"/>
    <mergeCell ref="V55:X55"/>
    <mergeCell ref="A56:D56"/>
    <mergeCell ref="F56:H56"/>
    <mergeCell ref="N56:P56"/>
    <mergeCell ref="V56:X56"/>
    <mergeCell ref="A49:D49"/>
    <mergeCell ref="F49:H49"/>
    <mergeCell ref="N49:P49"/>
    <mergeCell ref="V49:X49"/>
    <mergeCell ref="A50:A55"/>
    <mergeCell ref="B50:D50"/>
    <mergeCell ref="F50:H50"/>
    <mergeCell ref="N50:P50"/>
    <mergeCell ref="V50:X50"/>
    <mergeCell ref="B51:D51"/>
    <mergeCell ref="B53:D53"/>
    <mergeCell ref="F53:H53"/>
    <mergeCell ref="N53:P53"/>
    <mergeCell ref="V53:X53"/>
    <mergeCell ref="B54:D54"/>
    <mergeCell ref="F54:H54"/>
    <mergeCell ref="N54:P54"/>
    <mergeCell ref="V54:X54"/>
    <mergeCell ref="F51:H51"/>
    <mergeCell ref="N51:P51"/>
    <mergeCell ref="V51:X51"/>
    <mergeCell ref="B52:D52"/>
    <mergeCell ref="F52:H52"/>
    <mergeCell ref="N52:P52"/>
    <mergeCell ref="A47:D48"/>
    <mergeCell ref="E47:L47"/>
    <mergeCell ref="M47:T47"/>
    <mergeCell ref="U47:AB47"/>
    <mergeCell ref="E48:I48"/>
    <mergeCell ref="J48:L48"/>
    <mergeCell ref="M48:Q48"/>
    <mergeCell ref="R48:T48"/>
    <mergeCell ref="U48:Y48"/>
    <mergeCell ref="Z48:AB48"/>
    <mergeCell ref="A43:AB43"/>
    <mergeCell ref="A45:P45"/>
    <mergeCell ref="A46:D46"/>
    <mergeCell ref="E46:F46"/>
    <mergeCell ref="J46:L46"/>
    <mergeCell ref="M46:N46"/>
    <mergeCell ref="R46:T46"/>
    <mergeCell ref="U46:V46"/>
    <mergeCell ref="Z46:AB46"/>
    <mergeCell ref="A41:D41"/>
    <mergeCell ref="F41:H41"/>
    <mergeCell ref="N41:P41"/>
    <mergeCell ref="V41:X41"/>
    <mergeCell ref="A42:D42"/>
    <mergeCell ref="F42:H42"/>
    <mergeCell ref="N42:P42"/>
    <mergeCell ref="V42:X42"/>
    <mergeCell ref="A39:D39"/>
    <mergeCell ref="F39:H39"/>
    <mergeCell ref="N39:P39"/>
    <mergeCell ref="V39:X39"/>
    <mergeCell ref="A40:D40"/>
    <mergeCell ref="F40:H40"/>
    <mergeCell ref="N40:P40"/>
    <mergeCell ref="V40:X40"/>
    <mergeCell ref="AB36:AB37"/>
    <mergeCell ref="A37:D37"/>
    <mergeCell ref="A38:D38"/>
    <mergeCell ref="F38:H38"/>
    <mergeCell ref="N38:P38"/>
    <mergeCell ref="V38:X38"/>
    <mergeCell ref="T36:T37"/>
    <mergeCell ref="U36:U37"/>
    <mergeCell ref="V36:X37"/>
    <mergeCell ref="Y36:Y37"/>
    <mergeCell ref="Z36:Z37"/>
    <mergeCell ref="AA36:AA37"/>
    <mergeCell ref="L36:L37"/>
    <mergeCell ref="M36:M37"/>
    <mergeCell ref="N36:P37"/>
    <mergeCell ref="Q36:Q37"/>
    <mergeCell ref="R36:R37"/>
    <mergeCell ref="S36:S37"/>
    <mergeCell ref="A35:D35"/>
    <mergeCell ref="F35:H35"/>
    <mergeCell ref="N35:P35"/>
    <mergeCell ref="V35:X35"/>
    <mergeCell ref="A36:D36"/>
    <mergeCell ref="E36:E37"/>
    <mergeCell ref="F36:H37"/>
    <mergeCell ref="I36:I37"/>
    <mergeCell ref="J36:J37"/>
    <mergeCell ref="K36:K37"/>
    <mergeCell ref="A33:D33"/>
    <mergeCell ref="F33:H33"/>
    <mergeCell ref="N33:P33"/>
    <mergeCell ref="V33:X33"/>
    <mergeCell ref="A34:D34"/>
    <mergeCell ref="F34:H34"/>
    <mergeCell ref="N34:P34"/>
    <mergeCell ref="V34:X34"/>
    <mergeCell ref="U31:V31"/>
    <mergeCell ref="Z31:AB31"/>
    <mergeCell ref="A32:D32"/>
    <mergeCell ref="E32:I32"/>
    <mergeCell ref="J32:L32"/>
    <mergeCell ref="M32:Q32"/>
    <mergeCell ref="R32:T32"/>
    <mergeCell ref="U32:Y32"/>
    <mergeCell ref="Z32:AB32"/>
    <mergeCell ref="A30:P30"/>
    <mergeCell ref="A31:D31"/>
    <mergeCell ref="E31:F31"/>
    <mergeCell ref="J31:L31"/>
    <mergeCell ref="M31:N31"/>
    <mergeCell ref="R31:T31"/>
    <mergeCell ref="A25:D25"/>
    <mergeCell ref="F25:H25"/>
    <mergeCell ref="N25:P25"/>
    <mergeCell ref="V25:X25"/>
    <mergeCell ref="A28:AA28"/>
    <mergeCell ref="B23:D23"/>
    <mergeCell ref="F23:H23"/>
    <mergeCell ref="N23:P23"/>
    <mergeCell ref="V23:X23"/>
    <mergeCell ref="B24:D24"/>
    <mergeCell ref="F24:H24"/>
    <mergeCell ref="N24:P24"/>
    <mergeCell ref="V24:X24"/>
    <mergeCell ref="Y20:Y21"/>
    <mergeCell ref="Z20:Z21"/>
    <mergeCell ref="AA20:AA21"/>
    <mergeCell ref="C22:D22"/>
    <mergeCell ref="F22:H22"/>
    <mergeCell ref="N22:P22"/>
    <mergeCell ref="V22:X22"/>
    <mergeCell ref="M20:M21"/>
    <mergeCell ref="N20:P21"/>
    <mergeCell ref="Q20:Q21"/>
    <mergeCell ref="R20:R21"/>
    <mergeCell ref="S20:S21"/>
    <mergeCell ref="U20:U21"/>
    <mergeCell ref="C20:D21"/>
    <mergeCell ref="E20:E21"/>
    <mergeCell ref="F20:H21"/>
    <mergeCell ref="I20:I21"/>
    <mergeCell ref="J20:J21"/>
    <mergeCell ref="K20:K21"/>
    <mergeCell ref="C18:D18"/>
    <mergeCell ref="F18:H18"/>
    <mergeCell ref="N18:P18"/>
    <mergeCell ref="V18:X18"/>
    <mergeCell ref="C19:D19"/>
    <mergeCell ref="F19:H19"/>
    <mergeCell ref="N19:P19"/>
    <mergeCell ref="V19:X19"/>
    <mergeCell ref="A16:D16"/>
    <mergeCell ref="F16:H16"/>
    <mergeCell ref="N16:P16"/>
    <mergeCell ref="V16:X16"/>
    <mergeCell ref="A17:A24"/>
    <mergeCell ref="B17:B22"/>
    <mergeCell ref="C17:D17"/>
    <mergeCell ref="F17:H17"/>
    <mergeCell ref="N17:P17"/>
    <mergeCell ref="V17:X17"/>
    <mergeCell ref="V20:X21"/>
    <mergeCell ref="E15:I15"/>
    <mergeCell ref="J15:L15"/>
    <mergeCell ref="M15:Q15"/>
    <mergeCell ref="R15:T15"/>
    <mergeCell ref="U15:Y15"/>
    <mergeCell ref="Z15:AB15"/>
    <mergeCell ref="M10:P10"/>
    <mergeCell ref="Q10:Z10"/>
    <mergeCell ref="A11:AB11"/>
    <mergeCell ref="A13:AB13"/>
    <mergeCell ref="A14:D15"/>
    <mergeCell ref="E14:F14"/>
    <mergeCell ref="J14:L14"/>
    <mergeCell ref="M14:N14"/>
    <mergeCell ref="R14:T14"/>
    <mergeCell ref="A12:AB12"/>
    <mergeCell ref="B9:B10"/>
    <mergeCell ref="C9:D9"/>
    <mergeCell ref="E9:L9"/>
    <mergeCell ref="M9:P9"/>
    <mergeCell ref="Q9:Z9"/>
    <mergeCell ref="C10:D10"/>
    <mergeCell ref="E10:L10"/>
    <mergeCell ref="U14:V14"/>
    <mergeCell ref="Z14:AB14"/>
    <mergeCell ref="A1:AB1"/>
    <mergeCell ref="A3:AB3"/>
    <mergeCell ref="A4:AB4"/>
    <mergeCell ref="J5:K5"/>
    <mergeCell ref="O5:P5"/>
    <mergeCell ref="S5:U5"/>
    <mergeCell ref="L5:N5"/>
    <mergeCell ref="A6:AB6"/>
    <mergeCell ref="B7:D8"/>
    <mergeCell ref="E7:Z8"/>
  </mergeCells>
  <phoneticPr fontId="1"/>
  <conditionalFormatting sqref="F16:H16 F42 F56">
    <cfRule type="expression" dxfId="7" priority="4" stopIfTrue="1">
      <formula>NOT(AND($F$16=$F$42,$F$42=$F$56))</formula>
    </cfRule>
  </conditionalFormatting>
  <conditionalFormatting sqref="N16:P16 N42 N56">
    <cfRule type="expression" dxfId="6" priority="3" stopIfTrue="1">
      <formula>NOT(AND($N$16=$N$42,$N$42=$N$56))</formula>
    </cfRule>
  </conditionalFormatting>
  <conditionalFormatting sqref="V16:X16 V56 V42">
    <cfRule type="expression" dxfId="5" priority="2" stopIfTrue="1">
      <formula>NOT(AND($V$16=$V$42,$V$42=$V$56))</formula>
    </cfRule>
  </conditionalFormatting>
  <conditionalFormatting sqref="A11:AB11">
    <cfRule type="expression" dxfId="4" priority="1" stopIfTrue="1">
      <formula>NOT(AND(AND(AND($F$16=$F$42,$F$42=$F$56),$N$16=$N$42,$N$42=$N$56),$V$16=$V$42,$V$42=$V$56))</formula>
    </cfRule>
  </conditionalFormatting>
  <dataValidations count="5">
    <dataValidation type="whole" allowBlank="1" showInputMessage="1" showErrorMessage="1" errorTitle="年号エラー" error="2019-2100の間の数値を入力してください" sqref="H5">
      <formula1>2019</formula1>
      <formula2>2100</formula2>
    </dataValidation>
    <dataValidation type="whole" allowBlank="1" showInputMessage="1" showErrorMessage="1" errorTitle="月エラー" error="1-12の間の数値を入力してください" sqref="L5:N5">
      <formula1>1</formula1>
      <formula2>12</formula2>
    </dataValidation>
    <dataValidation type="custom" allowBlank="1" showInputMessage="1" showErrorMessage="1" errorTitle="電話番号エラー" error="XXX-XXXX-XXXXの形式で入力ください" sqref="E10:L10">
      <formula1>IF(AND(COUNTIF(E10,"*-*-*")&gt;0,ISNUMBER(VALUE(SUBSTITUTE(E10,"-","")))),TRUE,FALSE)</formula1>
    </dataValidation>
    <dataValidation type="custom" allowBlank="1" showInputMessage="1" showErrorMessage="1" errorTitle="メールアドレスエラー" error="*@*.*の形で入力ください" sqref="Q10:Z10">
      <formula1>IF(COUNTIF(Q10,"*@*.*")&gt;0,TRUE,FALSE)</formula1>
    </dataValidation>
    <dataValidation type="decimal" operator="greaterThan" allowBlank="1" showInputMessage="1" showErrorMessage="1" sqref="F18:H25 N18:P25 V18:X25 F33:H41 N33:P41 V33:X41 F51:H55 F49:H49 N51:P55 N49:P49 V51:X55 V49:X49">
      <formula1>0</formula1>
    </dataValidation>
  </dataValidations>
  <pageMargins left="0.7" right="0.7" top="0.75" bottom="0.75" header="0.3" footer="0.3"/>
  <pageSetup paperSize="9" scale="7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9"/>
  <sheetViews>
    <sheetView tabSelected="1" workbookViewId="0">
      <selection activeCell="E9" sqref="E9:L9"/>
    </sheetView>
  </sheetViews>
  <sheetFormatPr defaultColWidth="8.875" defaultRowHeight="13.5"/>
  <cols>
    <col min="1" max="1" width="3.375" style="69" customWidth="1"/>
    <col min="2" max="2" width="7" style="69" customWidth="1"/>
    <col min="3" max="4" width="6.625" style="69" customWidth="1"/>
    <col min="5" max="6" width="2.625" style="69" customWidth="1"/>
    <col min="7" max="7" width="2.125" style="69" customWidth="1"/>
    <col min="8" max="8" width="8.625" style="69" customWidth="1"/>
    <col min="9" max="9" width="2.125" style="69" customWidth="1"/>
    <col min="10" max="10" width="2.625" style="69" customWidth="1"/>
    <col min="11" max="11" width="8" style="69" customWidth="1"/>
    <col min="12" max="12" width="2.75" style="69" customWidth="1"/>
    <col min="13" max="14" width="2.625" style="69" customWidth="1"/>
    <col min="15" max="15" width="2.125" style="69" customWidth="1"/>
    <col min="16" max="16" width="8.625" style="69" customWidth="1"/>
    <col min="17" max="17" width="2.125" style="69" customWidth="1"/>
    <col min="18" max="18" width="2.625" style="69" customWidth="1"/>
    <col min="19" max="19" width="7.125" style="69" customWidth="1"/>
    <col min="20" max="20" width="2.75" style="69" customWidth="1"/>
    <col min="21" max="22" width="2.625" style="69" customWidth="1"/>
    <col min="23" max="23" width="2.125" style="69" customWidth="1"/>
    <col min="24" max="24" width="8.625" style="69" customWidth="1"/>
    <col min="25" max="25" width="2.125" style="69" customWidth="1"/>
    <col min="26" max="26" width="2.625" style="69" customWidth="1"/>
    <col min="27" max="27" width="7.125" style="69" customWidth="1"/>
    <col min="28" max="28" width="2.75" style="69" customWidth="1"/>
    <col min="29" max="254" width="8.875" style="69"/>
    <col min="255" max="255" width="3.375" style="69" customWidth="1"/>
    <col min="256" max="256" width="7" style="69" customWidth="1"/>
    <col min="257" max="258" width="6.625" style="69" customWidth="1"/>
    <col min="259" max="260" width="2.625" style="69" customWidth="1"/>
    <col min="261" max="261" width="2.125" style="69" customWidth="1"/>
    <col min="262" max="262" width="8.625" style="69" customWidth="1"/>
    <col min="263" max="263" width="2.125" style="69" customWidth="1"/>
    <col min="264" max="264" width="2.625" style="69" customWidth="1"/>
    <col min="265" max="265" width="7.125" style="69" customWidth="1"/>
    <col min="266" max="266" width="2.75" style="69" customWidth="1"/>
    <col min="267" max="268" width="2.625" style="69" customWidth="1"/>
    <col min="269" max="269" width="2.125" style="69" customWidth="1"/>
    <col min="270" max="270" width="8.625" style="69" customWidth="1"/>
    <col min="271" max="271" width="2.125" style="69" customWidth="1"/>
    <col min="272" max="272" width="2.625" style="69" customWidth="1"/>
    <col min="273" max="273" width="7.125" style="69" customWidth="1"/>
    <col min="274" max="274" width="2.75" style="69" customWidth="1"/>
    <col min="275" max="276" width="2.625" style="69" customWidth="1"/>
    <col min="277" max="277" width="2.125" style="69" customWidth="1"/>
    <col min="278" max="278" width="8.625" style="69" customWidth="1"/>
    <col min="279" max="279" width="2.125" style="69" customWidth="1"/>
    <col min="280" max="280" width="2.625" style="69" customWidth="1"/>
    <col min="281" max="281" width="7.125" style="69" customWidth="1"/>
    <col min="282" max="282" width="2.75" style="69" customWidth="1"/>
    <col min="283" max="510" width="8.875" style="69"/>
    <col min="511" max="511" width="3.375" style="69" customWidth="1"/>
    <col min="512" max="512" width="7" style="69" customWidth="1"/>
    <col min="513" max="514" width="6.625" style="69" customWidth="1"/>
    <col min="515" max="516" width="2.625" style="69" customWidth="1"/>
    <col min="517" max="517" width="2.125" style="69" customWidth="1"/>
    <col min="518" max="518" width="8.625" style="69" customWidth="1"/>
    <col min="519" max="519" width="2.125" style="69" customWidth="1"/>
    <col min="520" max="520" width="2.625" style="69" customWidth="1"/>
    <col min="521" max="521" width="7.125" style="69" customWidth="1"/>
    <col min="522" max="522" width="2.75" style="69" customWidth="1"/>
    <col min="523" max="524" width="2.625" style="69" customWidth="1"/>
    <col min="525" max="525" width="2.125" style="69" customWidth="1"/>
    <col min="526" max="526" width="8.625" style="69" customWidth="1"/>
    <col min="527" max="527" width="2.125" style="69" customWidth="1"/>
    <col min="528" max="528" width="2.625" style="69" customWidth="1"/>
    <col min="529" max="529" width="7.125" style="69" customWidth="1"/>
    <col min="530" max="530" width="2.75" style="69" customWidth="1"/>
    <col min="531" max="532" width="2.625" style="69" customWidth="1"/>
    <col min="533" max="533" width="2.125" style="69" customWidth="1"/>
    <col min="534" max="534" width="8.625" style="69" customWidth="1"/>
    <col min="535" max="535" width="2.125" style="69" customWidth="1"/>
    <col min="536" max="536" width="2.625" style="69" customWidth="1"/>
    <col min="537" max="537" width="7.125" style="69" customWidth="1"/>
    <col min="538" max="538" width="2.75" style="69" customWidth="1"/>
    <col min="539" max="766" width="8.875" style="69"/>
    <col min="767" max="767" width="3.375" style="69" customWidth="1"/>
    <col min="768" max="768" width="7" style="69" customWidth="1"/>
    <col min="769" max="770" width="6.625" style="69" customWidth="1"/>
    <col min="771" max="772" width="2.625" style="69" customWidth="1"/>
    <col min="773" max="773" width="2.125" style="69" customWidth="1"/>
    <col min="774" max="774" width="8.625" style="69" customWidth="1"/>
    <col min="775" max="775" width="2.125" style="69" customWidth="1"/>
    <col min="776" max="776" width="2.625" style="69" customWidth="1"/>
    <col min="777" max="777" width="7.125" style="69" customWidth="1"/>
    <col min="778" max="778" width="2.75" style="69" customWidth="1"/>
    <col min="779" max="780" width="2.625" style="69" customWidth="1"/>
    <col min="781" max="781" width="2.125" style="69" customWidth="1"/>
    <col min="782" max="782" width="8.625" style="69" customWidth="1"/>
    <col min="783" max="783" width="2.125" style="69" customWidth="1"/>
    <col min="784" max="784" width="2.625" style="69" customWidth="1"/>
    <col min="785" max="785" width="7.125" style="69" customWidth="1"/>
    <col min="786" max="786" width="2.75" style="69" customWidth="1"/>
    <col min="787" max="788" width="2.625" style="69" customWidth="1"/>
    <col min="789" max="789" width="2.125" style="69" customWidth="1"/>
    <col min="790" max="790" width="8.625" style="69" customWidth="1"/>
    <col min="791" max="791" width="2.125" style="69" customWidth="1"/>
    <col min="792" max="792" width="2.625" style="69" customWidth="1"/>
    <col min="793" max="793" width="7.125" style="69" customWidth="1"/>
    <col min="794" max="794" width="2.75" style="69" customWidth="1"/>
    <col min="795" max="1022" width="8.875" style="69"/>
    <col min="1023" max="1023" width="3.375" style="69" customWidth="1"/>
    <col min="1024" max="1024" width="7" style="69" customWidth="1"/>
    <col min="1025" max="1026" width="6.625" style="69" customWidth="1"/>
    <col min="1027" max="1028" width="2.625" style="69" customWidth="1"/>
    <col min="1029" max="1029" width="2.125" style="69" customWidth="1"/>
    <col min="1030" max="1030" width="8.625" style="69" customWidth="1"/>
    <col min="1031" max="1031" width="2.125" style="69" customWidth="1"/>
    <col min="1032" max="1032" width="2.625" style="69" customWidth="1"/>
    <col min="1033" max="1033" width="7.125" style="69" customWidth="1"/>
    <col min="1034" max="1034" width="2.75" style="69" customWidth="1"/>
    <col min="1035" max="1036" width="2.625" style="69" customWidth="1"/>
    <col min="1037" max="1037" width="2.125" style="69" customWidth="1"/>
    <col min="1038" max="1038" width="8.625" style="69" customWidth="1"/>
    <col min="1039" max="1039" width="2.125" style="69" customWidth="1"/>
    <col min="1040" max="1040" width="2.625" style="69" customWidth="1"/>
    <col min="1041" max="1041" width="7.125" style="69" customWidth="1"/>
    <col min="1042" max="1042" width="2.75" style="69" customWidth="1"/>
    <col min="1043" max="1044" width="2.625" style="69" customWidth="1"/>
    <col min="1045" max="1045" width="2.125" style="69" customWidth="1"/>
    <col min="1046" max="1046" width="8.625" style="69" customWidth="1"/>
    <col min="1047" max="1047" width="2.125" style="69" customWidth="1"/>
    <col min="1048" max="1048" width="2.625" style="69" customWidth="1"/>
    <col min="1049" max="1049" width="7.125" style="69" customWidth="1"/>
    <col min="1050" max="1050" width="2.75" style="69" customWidth="1"/>
    <col min="1051" max="1278" width="8.875" style="69"/>
    <col min="1279" max="1279" width="3.375" style="69" customWidth="1"/>
    <col min="1280" max="1280" width="7" style="69" customWidth="1"/>
    <col min="1281" max="1282" width="6.625" style="69" customWidth="1"/>
    <col min="1283" max="1284" width="2.625" style="69" customWidth="1"/>
    <col min="1285" max="1285" width="2.125" style="69" customWidth="1"/>
    <col min="1286" max="1286" width="8.625" style="69" customWidth="1"/>
    <col min="1287" max="1287" width="2.125" style="69" customWidth="1"/>
    <col min="1288" max="1288" width="2.625" style="69" customWidth="1"/>
    <col min="1289" max="1289" width="7.125" style="69" customWidth="1"/>
    <col min="1290" max="1290" width="2.75" style="69" customWidth="1"/>
    <col min="1291" max="1292" width="2.625" style="69" customWidth="1"/>
    <col min="1293" max="1293" width="2.125" style="69" customWidth="1"/>
    <col min="1294" max="1294" width="8.625" style="69" customWidth="1"/>
    <col min="1295" max="1295" width="2.125" style="69" customWidth="1"/>
    <col min="1296" max="1296" width="2.625" style="69" customWidth="1"/>
    <col min="1297" max="1297" width="7.125" style="69" customWidth="1"/>
    <col min="1298" max="1298" width="2.75" style="69" customWidth="1"/>
    <col min="1299" max="1300" width="2.625" style="69" customWidth="1"/>
    <col min="1301" max="1301" width="2.125" style="69" customWidth="1"/>
    <col min="1302" max="1302" width="8.625" style="69" customWidth="1"/>
    <col min="1303" max="1303" width="2.125" style="69" customWidth="1"/>
    <col min="1304" max="1304" width="2.625" style="69" customWidth="1"/>
    <col min="1305" max="1305" width="7.125" style="69" customWidth="1"/>
    <col min="1306" max="1306" width="2.75" style="69" customWidth="1"/>
    <col min="1307" max="1534" width="8.875" style="69"/>
    <col min="1535" max="1535" width="3.375" style="69" customWidth="1"/>
    <col min="1536" max="1536" width="7" style="69" customWidth="1"/>
    <col min="1537" max="1538" width="6.625" style="69" customWidth="1"/>
    <col min="1539" max="1540" width="2.625" style="69" customWidth="1"/>
    <col min="1541" max="1541" width="2.125" style="69" customWidth="1"/>
    <col min="1542" max="1542" width="8.625" style="69" customWidth="1"/>
    <col min="1543" max="1543" width="2.125" style="69" customWidth="1"/>
    <col min="1544" max="1544" width="2.625" style="69" customWidth="1"/>
    <col min="1545" max="1545" width="7.125" style="69" customWidth="1"/>
    <col min="1546" max="1546" width="2.75" style="69" customWidth="1"/>
    <col min="1547" max="1548" width="2.625" style="69" customWidth="1"/>
    <col min="1549" max="1549" width="2.125" style="69" customWidth="1"/>
    <col min="1550" max="1550" width="8.625" style="69" customWidth="1"/>
    <col min="1551" max="1551" width="2.125" style="69" customWidth="1"/>
    <col min="1552" max="1552" width="2.625" style="69" customWidth="1"/>
    <col min="1553" max="1553" width="7.125" style="69" customWidth="1"/>
    <col min="1554" max="1554" width="2.75" style="69" customWidth="1"/>
    <col min="1555" max="1556" width="2.625" style="69" customWidth="1"/>
    <col min="1557" max="1557" width="2.125" style="69" customWidth="1"/>
    <col min="1558" max="1558" width="8.625" style="69" customWidth="1"/>
    <col min="1559" max="1559" width="2.125" style="69" customWidth="1"/>
    <col min="1560" max="1560" width="2.625" style="69" customWidth="1"/>
    <col min="1561" max="1561" width="7.125" style="69" customWidth="1"/>
    <col min="1562" max="1562" width="2.75" style="69" customWidth="1"/>
    <col min="1563" max="1790" width="8.875" style="69"/>
    <col min="1791" max="1791" width="3.375" style="69" customWidth="1"/>
    <col min="1792" max="1792" width="7" style="69" customWidth="1"/>
    <col min="1793" max="1794" width="6.625" style="69" customWidth="1"/>
    <col min="1795" max="1796" width="2.625" style="69" customWidth="1"/>
    <col min="1797" max="1797" width="2.125" style="69" customWidth="1"/>
    <col min="1798" max="1798" width="8.625" style="69" customWidth="1"/>
    <col min="1799" max="1799" width="2.125" style="69" customWidth="1"/>
    <col min="1800" max="1800" width="2.625" style="69" customWidth="1"/>
    <col min="1801" max="1801" width="7.125" style="69" customWidth="1"/>
    <col min="1802" max="1802" width="2.75" style="69" customWidth="1"/>
    <col min="1803" max="1804" width="2.625" style="69" customWidth="1"/>
    <col min="1805" max="1805" width="2.125" style="69" customWidth="1"/>
    <col min="1806" max="1806" width="8.625" style="69" customWidth="1"/>
    <col min="1807" max="1807" width="2.125" style="69" customWidth="1"/>
    <col min="1808" max="1808" width="2.625" style="69" customWidth="1"/>
    <col min="1809" max="1809" width="7.125" style="69" customWidth="1"/>
    <col min="1810" max="1810" width="2.75" style="69" customWidth="1"/>
    <col min="1811" max="1812" width="2.625" style="69" customWidth="1"/>
    <col min="1813" max="1813" width="2.125" style="69" customWidth="1"/>
    <col min="1814" max="1814" width="8.625" style="69" customWidth="1"/>
    <col min="1815" max="1815" width="2.125" style="69" customWidth="1"/>
    <col min="1816" max="1816" width="2.625" style="69" customWidth="1"/>
    <col min="1817" max="1817" width="7.125" style="69" customWidth="1"/>
    <col min="1818" max="1818" width="2.75" style="69" customWidth="1"/>
    <col min="1819" max="2046" width="8.875" style="69"/>
    <col min="2047" max="2047" width="3.375" style="69" customWidth="1"/>
    <col min="2048" max="2048" width="7" style="69" customWidth="1"/>
    <col min="2049" max="2050" width="6.625" style="69" customWidth="1"/>
    <col min="2051" max="2052" width="2.625" style="69" customWidth="1"/>
    <col min="2053" max="2053" width="2.125" style="69" customWidth="1"/>
    <col min="2054" max="2054" width="8.625" style="69" customWidth="1"/>
    <col min="2055" max="2055" width="2.125" style="69" customWidth="1"/>
    <col min="2056" max="2056" width="2.625" style="69" customWidth="1"/>
    <col min="2057" max="2057" width="7.125" style="69" customWidth="1"/>
    <col min="2058" max="2058" width="2.75" style="69" customWidth="1"/>
    <col min="2059" max="2060" width="2.625" style="69" customWidth="1"/>
    <col min="2061" max="2061" width="2.125" style="69" customWidth="1"/>
    <col min="2062" max="2062" width="8.625" style="69" customWidth="1"/>
    <col min="2063" max="2063" width="2.125" style="69" customWidth="1"/>
    <col min="2064" max="2064" width="2.625" style="69" customWidth="1"/>
    <col min="2065" max="2065" width="7.125" style="69" customWidth="1"/>
    <col min="2066" max="2066" width="2.75" style="69" customWidth="1"/>
    <col min="2067" max="2068" width="2.625" style="69" customWidth="1"/>
    <col min="2069" max="2069" width="2.125" style="69" customWidth="1"/>
    <col min="2070" max="2070" width="8.625" style="69" customWidth="1"/>
    <col min="2071" max="2071" width="2.125" style="69" customWidth="1"/>
    <col min="2072" max="2072" width="2.625" style="69" customWidth="1"/>
    <col min="2073" max="2073" width="7.125" style="69" customWidth="1"/>
    <col min="2074" max="2074" width="2.75" style="69" customWidth="1"/>
    <col min="2075" max="2302" width="8.875" style="69"/>
    <col min="2303" max="2303" width="3.375" style="69" customWidth="1"/>
    <col min="2304" max="2304" width="7" style="69" customWidth="1"/>
    <col min="2305" max="2306" width="6.625" style="69" customWidth="1"/>
    <col min="2307" max="2308" width="2.625" style="69" customWidth="1"/>
    <col min="2309" max="2309" width="2.125" style="69" customWidth="1"/>
    <col min="2310" max="2310" width="8.625" style="69" customWidth="1"/>
    <col min="2311" max="2311" width="2.125" style="69" customWidth="1"/>
    <col min="2312" max="2312" width="2.625" style="69" customWidth="1"/>
    <col min="2313" max="2313" width="7.125" style="69" customWidth="1"/>
    <col min="2314" max="2314" width="2.75" style="69" customWidth="1"/>
    <col min="2315" max="2316" width="2.625" style="69" customWidth="1"/>
    <col min="2317" max="2317" width="2.125" style="69" customWidth="1"/>
    <col min="2318" max="2318" width="8.625" style="69" customWidth="1"/>
    <col min="2319" max="2319" width="2.125" style="69" customWidth="1"/>
    <col min="2320" max="2320" width="2.625" style="69" customWidth="1"/>
    <col min="2321" max="2321" width="7.125" style="69" customWidth="1"/>
    <col min="2322" max="2322" width="2.75" style="69" customWidth="1"/>
    <col min="2323" max="2324" width="2.625" style="69" customWidth="1"/>
    <col min="2325" max="2325" width="2.125" style="69" customWidth="1"/>
    <col min="2326" max="2326" width="8.625" style="69" customWidth="1"/>
    <col min="2327" max="2327" width="2.125" style="69" customWidth="1"/>
    <col min="2328" max="2328" width="2.625" style="69" customWidth="1"/>
    <col min="2329" max="2329" width="7.125" style="69" customWidth="1"/>
    <col min="2330" max="2330" width="2.75" style="69" customWidth="1"/>
    <col min="2331" max="2558" width="8.875" style="69"/>
    <col min="2559" max="2559" width="3.375" style="69" customWidth="1"/>
    <col min="2560" max="2560" width="7" style="69" customWidth="1"/>
    <col min="2561" max="2562" width="6.625" style="69" customWidth="1"/>
    <col min="2563" max="2564" width="2.625" style="69" customWidth="1"/>
    <col min="2565" max="2565" width="2.125" style="69" customWidth="1"/>
    <col min="2566" max="2566" width="8.625" style="69" customWidth="1"/>
    <col min="2567" max="2567" width="2.125" style="69" customWidth="1"/>
    <col min="2568" max="2568" width="2.625" style="69" customWidth="1"/>
    <col min="2569" max="2569" width="7.125" style="69" customWidth="1"/>
    <col min="2570" max="2570" width="2.75" style="69" customWidth="1"/>
    <col min="2571" max="2572" width="2.625" style="69" customWidth="1"/>
    <col min="2573" max="2573" width="2.125" style="69" customWidth="1"/>
    <col min="2574" max="2574" width="8.625" style="69" customWidth="1"/>
    <col min="2575" max="2575" width="2.125" style="69" customWidth="1"/>
    <col min="2576" max="2576" width="2.625" style="69" customWidth="1"/>
    <col min="2577" max="2577" width="7.125" style="69" customWidth="1"/>
    <col min="2578" max="2578" width="2.75" style="69" customWidth="1"/>
    <col min="2579" max="2580" width="2.625" style="69" customWidth="1"/>
    <col min="2581" max="2581" width="2.125" style="69" customWidth="1"/>
    <col min="2582" max="2582" width="8.625" style="69" customWidth="1"/>
    <col min="2583" max="2583" width="2.125" style="69" customWidth="1"/>
    <col min="2584" max="2584" width="2.625" style="69" customWidth="1"/>
    <col min="2585" max="2585" width="7.125" style="69" customWidth="1"/>
    <col min="2586" max="2586" width="2.75" style="69" customWidth="1"/>
    <col min="2587" max="2814" width="8.875" style="69"/>
    <col min="2815" max="2815" width="3.375" style="69" customWidth="1"/>
    <col min="2816" max="2816" width="7" style="69" customWidth="1"/>
    <col min="2817" max="2818" width="6.625" style="69" customWidth="1"/>
    <col min="2819" max="2820" width="2.625" style="69" customWidth="1"/>
    <col min="2821" max="2821" width="2.125" style="69" customWidth="1"/>
    <col min="2822" max="2822" width="8.625" style="69" customWidth="1"/>
    <col min="2823" max="2823" width="2.125" style="69" customWidth="1"/>
    <col min="2824" max="2824" width="2.625" style="69" customWidth="1"/>
    <col min="2825" max="2825" width="7.125" style="69" customWidth="1"/>
    <col min="2826" max="2826" width="2.75" style="69" customWidth="1"/>
    <col min="2827" max="2828" width="2.625" style="69" customWidth="1"/>
    <col min="2829" max="2829" width="2.125" style="69" customWidth="1"/>
    <col min="2830" max="2830" width="8.625" style="69" customWidth="1"/>
    <col min="2831" max="2831" width="2.125" style="69" customWidth="1"/>
    <col min="2832" max="2832" width="2.625" style="69" customWidth="1"/>
    <col min="2833" max="2833" width="7.125" style="69" customWidth="1"/>
    <col min="2834" max="2834" width="2.75" style="69" customWidth="1"/>
    <col min="2835" max="2836" width="2.625" style="69" customWidth="1"/>
    <col min="2837" max="2837" width="2.125" style="69" customWidth="1"/>
    <col min="2838" max="2838" width="8.625" style="69" customWidth="1"/>
    <col min="2839" max="2839" width="2.125" style="69" customWidth="1"/>
    <col min="2840" max="2840" width="2.625" style="69" customWidth="1"/>
    <col min="2841" max="2841" width="7.125" style="69" customWidth="1"/>
    <col min="2842" max="2842" width="2.75" style="69" customWidth="1"/>
    <col min="2843" max="3070" width="8.875" style="69"/>
    <col min="3071" max="3071" width="3.375" style="69" customWidth="1"/>
    <col min="3072" max="3072" width="7" style="69" customWidth="1"/>
    <col min="3073" max="3074" width="6.625" style="69" customWidth="1"/>
    <col min="3075" max="3076" width="2.625" style="69" customWidth="1"/>
    <col min="3077" max="3077" width="2.125" style="69" customWidth="1"/>
    <col min="3078" max="3078" width="8.625" style="69" customWidth="1"/>
    <col min="3079" max="3079" width="2.125" style="69" customWidth="1"/>
    <col min="3080" max="3080" width="2.625" style="69" customWidth="1"/>
    <col min="3081" max="3081" width="7.125" style="69" customWidth="1"/>
    <col min="3082" max="3082" width="2.75" style="69" customWidth="1"/>
    <col min="3083" max="3084" width="2.625" style="69" customWidth="1"/>
    <col min="3085" max="3085" width="2.125" style="69" customWidth="1"/>
    <col min="3086" max="3086" width="8.625" style="69" customWidth="1"/>
    <col min="3087" max="3087" width="2.125" style="69" customWidth="1"/>
    <col min="3088" max="3088" width="2.625" style="69" customWidth="1"/>
    <col min="3089" max="3089" width="7.125" style="69" customWidth="1"/>
    <col min="3090" max="3090" width="2.75" style="69" customWidth="1"/>
    <col min="3091" max="3092" width="2.625" style="69" customWidth="1"/>
    <col min="3093" max="3093" width="2.125" style="69" customWidth="1"/>
    <col min="3094" max="3094" width="8.625" style="69" customWidth="1"/>
    <col min="3095" max="3095" width="2.125" style="69" customWidth="1"/>
    <col min="3096" max="3096" width="2.625" style="69" customWidth="1"/>
    <col min="3097" max="3097" width="7.125" style="69" customWidth="1"/>
    <col min="3098" max="3098" width="2.75" style="69" customWidth="1"/>
    <col min="3099" max="3326" width="8.875" style="69"/>
    <col min="3327" max="3327" width="3.375" style="69" customWidth="1"/>
    <col min="3328" max="3328" width="7" style="69" customWidth="1"/>
    <col min="3329" max="3330" width="6.625" style="69" customWidth="1"/>
    <col min="3331" max="3332" width="2.625" style="69" customWidth="1"/>
    <col min="3333" max="3333" width="2.125" style="69" customWidth="1"/>
    <col min="3334" max="3334" width="8.625" style="69" customWidth="1"/>
    <col min="3335" max="3335" width="2.125" style="69" customWidth="1"/>
    <col min="3336" max="3336" width="2.625" style="69" customWidth="1"/>
    <col min="3337" max="3337" width="7.125" style="69" customWidth="1"/>
    <col min="3338" max="3338" width="2.75" style="69" customWidth="1"/>
    <col min="3339" max="3340" width="2.625" style="69" customWidth="1"/>
    <col min="3341" max="3341" width="2.125" style="69" customWidth="1"/>
    <col min="3342" max="3342" width="8.625" style="69" customWidth="1"/>
    <col min="3343" max="3343" width="2.125" style="69" customWidth="1"/>
    <col min="3344" max="3344" width="2.625" style="69" customWidth="1"/>
    <col min="3345" max="3345" width="7.125" style="69" customWidth="1"/>
    <col min="3346" max="3346" width="2.75" style="69" customWidth="1"/>
    <col min="3347" max="3348" width="2.625" style="69" customWidth="1"/>
    <col min="3349" max="3349" width="2.125" style="69" customWidth="1"/>
    <col min="3350" max="3350" width="8.625" style="69" customWidth="1"/>
    <col min="3351" max="3351" width="2.125" style="69" customWidth="1"/>
    <col min="3352" max="3352" width="2.625" style="69" customWidth="1"/>
    <col min="3353" max="3353" width="7.125" style="69" customWidth="1"/>
    <col min="3354" max="3354" width="2.75" style="69" customWidth="1"/>
    <col min="3355" max="3582" width="8.875" style="69"/>
    <col min="3583" max="3583" width="3.375" style="69" customWidth="1"/>
    <col min="3584" max="3584" width="7" style="69" customWidth="1"/>
    <col min="3585" max="3586" width="6.625" style="69" customWidth="1"/>
    <col min="3587" max="3588" width="2.625" style="69" customWidth="1"/>
    <col min="3589" max="3589" width="2.125" style="69" customWidth="1"/>
    <col min="3590" max="3590" width="8.625" style="69" customWidth="1"/>
    <col min="3591" max="3591" width="2.125" style="69" customWidth="1"/>
    <col min="3592" max="3592" width="2.625" style="69" customWidth="1"/>
    <col min="3593" max="3593" width="7.125" style="69" customWidth="1"/>
    <col min="3594" max="3594" width="2.75" style="69" customWidth="1"/>
    <col min="3595" max="3596" width="2.625" style="69" customWidth="1"/>
    <col min="3597" max="3597" width="2.125" style="69" customWidth="1"/>
    <col min="3598" max="3598" width="8.625" style="69" customWidth="1"/>
    <col min="3599" max="3599" width="2.125" style="69" customWidth="1"/>
    <col min="3600" max="3600" width="2.625" style="69" customWidth="1"/>
    <col min="3601" max="3601" width="7.125" style="69" customWidth="1"/>
    <col min="3602" max="3602" width="2.75" style="69" customWidth="1"/>
    <col min="3603" max="3604" width="2.625" style="69" customWidth="1"/>
    <col min="3605" max="3605" width="2.125" style="69" customWidth="1"/>
    <col min="3606" max="3606" width="8.625" style="69" customWidth="1"/>
    <col min="3607" max="3607" width="2.125" style="69" customWidth="1"/>
    <col min="3608" max="3608" width="2.625" style="69" customWidth="1"/>
    <col min="3609" max="3609" width="7.125" style="69" customWidth="1"/>
    <col min="3610" max="3610" width="2.75" style="69" customWidth="1"/>
    <col min="3611" max="3838" width="8.875" style="69"/>
    <col min="3839" max="3839" width="3.375" style="69" customWidth="1"/>
    <col min="3840" max="3840" width="7" style="69" customWidth="1"/>
    <col min="3841" max="3842" width="6.625" style="69" customWidth="1"/>
    <col min="3843" max="3844" width="2.625" style="69" customWidth="1"/>
    <col min="3845" max="3845" width="2.125" style="69" customWidth="1"/>
    <col min="3846" max="3846" width="8.625" style="69" customWidth="1"/>
    <col min="3847" max="3847" width="2.125" style="69" customWidth="1"/>
    <col min="3848" max="3848" width="2.625" style="69" customWidth="1"/>
    <col min="3849" max="3849" width="7.125" style="69" customWidth="1"/>
    <col min="3850" max="3850" width="2.75" style="69" customWidth="1"/>
    <col min="3851" max="3852" width="2.625" style="69" customWidth="1"/>
    <col min="3853" max="3853" width="2.125" style="69" customWidth="1"/>
    <col min="3854" max="3854" width="8.625" style="69" customWidth="1"/>
    <col min="3855" max="3855" width="2.125" style="69" customWidth="1"/>
    <col min="3856" max="3856" width="2.625" style="69" customWidth="1"/>
    <col min="3857" max="3857" width="7.125" style="69" customWidth="1"/>
    <col min="3858" max="3858" width="2.75" style="69" customWidth="1"/>
    <col min="3859" max="3860" width="2.625" style="69" customWidth="1"/>
    <col min="3861" max="3861" width="2.125" style="69" customWidth="1"/>
    <col min="3862" max="3862" width="8.625" style="69" customWidth="1"/>
    <col min="3863" max="3863" width="2.125" style="69" customWidth="1"/>
    <col min="3864" max="3864" width="2.625" style="69" customWidth="1"/>
    <col min="3865" max="3865" width="7.125" style="69" customWidth="1"/>
    <col min="3866" max="3866" width="2.75" style="69" customWidth="1"/>
    <col min="3867" max="4094" width="8.875" style="69"/>
    <col min="4095" max="4095" width="3.375" style="69" customWidth="1"/>
    <col min="4096" max="4096" width="7" style="69" customWidth="1"/>
    <col min="4097" max="4098" width="6.625" style="69" customWidth="1"/>
    <col min="4099" max="4100" width="2.625" style="69" customWidth="1"/>
    <col min="4101" max="4101" width="2.125" style="69" customWidth="1"/>
    <col min="4102" max="4102" width="8.625" style="69" customWidth="1"/>
    <col min="4103" max="4103" width="2.125" style="69" customWidth="1"/>
    <col min="4104" max="4104" width="2.625" style="69" customWidth="1"/>
    <col min="4105" max="4105" width="7.125" style="69" customWidth="1"/>
    <col min="4106" max="4106" width="2.75" style="69" customWidth="1"/>
    <col min="4107" max="4108" width="2.625" style="69" customWidth="1"/>
    <col min="4109" max="4109" width="2.125" style="69" customWidth="1"/>
    <col min="4110" max="4110" width="8.625" style="69" customWidth="1"/>
    <col min="4111" max="4111" width="2.125" style="69" customWidth="1"/>
    <col min="4112" max="4112" width="2.625" style="69" customWidth="1"/>
    <col min="4113" max="4113" width="7.125" style="69" customWidth="1"/>
    <col min="4114" max="4114" width="2.75" style="69" customWidth="1"/>
    <col min="4115" max="4116" width="2.625" style="69" customWidth="1"/>
    <col min="4117" max="4117" width="2.125" style="69" customWidth="1"/>
    <col min="4118" max="4118" width="8.625" style="69" customWidth="1"/>
    <col min="4119" max="4119" width="2.125" style="69" customWidth="1"/>
    <col min="4120" max="4120" width="2.625" style="69" customWidth="1"/>
    <col min="4121" max="4121" width="7.125" style="69" customWidth="1"/>
    <col min="4122" max="4122" width="2.75" style="69" customWidth="1"/>
    <col min="4123" max="4350" width="8.875" style="69"/>
    <col min="4351" max="4351" width="3.375" style="69" customWidth="1"/>
    <col min="4352" max="4352" width="7" style="69" customWidth="1"/>
    <col min="4353" max="4354" width="6.625" style="69" customWidth="1"/>
    <col min="4355" max="4356" width="2.625" style="69" customWidth="1"/>
    <col min="4357" max="4357" width="2.125" style="69" customWidth="1"/>
    <col min="4358" max="4358" width="8.625" style="69" customWidth="1"/>
    <col min="4359" max="4359" width="2.125" style="69" customWidth="1"/>
    <col min="4360" max="4360" width="2.625" style="69" customWidth="1"/>
    <col min="4361" max="4361" width="7.125" style="69" customWidth="1"/>
    <col min="4362" max="4362" width="2.75" style="69" customWidth="1"/>
    <col min="4363" max="4364" width="2.625" style="69" customWidth="1"/>
    <col min="4365" max="4365" width="2.125" style="69" customWidth="1"/>
    <col min="4366" max="4366" width="8.625" style="69" customWidth="1"/>
    <col min="4367" max="4367" width="2.125" style="69" customWidth="1"/>
    <col min="4368" max="4368" width="2.625" style="69" customWidth="1"/>
    <col min="4369" max="4369" width="7.125" style="69" customWidth="1"/>
    <col min="4370" max="4370" width="2.75" style="69" customWidth="1"/>
    <col min="4371" max="4372" width="2.625" style="69" customWidth="1"/>
    <col min="4373" max="4373" width="2.125" style="69" customWidth="1"/>
    <col min="4374" max="4374" width="8.625" style="69" customWidth="1"/>
    <col min="4375" max="4375" width="2.125" style="69" customWidth="1"/>
    <col min="4376" max="4376" width="2.625" style="69" customWidth="1"/>
    <col min="4377" max="4377" width="7.125" style="69" customWidth="1"/>
    <col min="4378" max="4378" width="2.75" style="69" customWidth="1"/>
    <col min="4379" max="4606" width="8.875" style="69"/>
    <col min="4607" max="4607" width="3.375" style="69" customWidth="1"/>
    <col min="4608" max="4608" width="7" style="69" customWidth="1"/>
    <col min="4609" max="4610" width="6.625" style="69" customWidth="1"/>
    <col min="4611" max="4612" width="2.625" style="69" customWidth="1"/>
    <col min="4613" max="4613" width="2.125" style="69" customWidth="1"/>
    <col min="4614" max="4614" width="8.625" style="69" customWidth="1"/>
    <col min="4615" max="4615" width="2.125" style="69" customWidth="1"/>
    <col min="4616" max="4616" width="2.625" style="69" customWidth="1"/>
    <col min="4617" max="4617" width="7.125" style="69" customWidth="1"/>
    <col min="4618" max="4618" width="2.75" style="69" customWidth="1"/>
    <col min="4619" max="4620" width="2.625" style="69" customWidth="1"/>
    <col min="4621" max="4621" width="2.125" style="69" customWidth="1"/>
    <col min="4622" max="4622" width="8.625" style="69" customWidth="1"/>
    <col min="4623" max="4623" width="2.125" style="69" customWidth="1"/>
    <col min="4624" max="4624" width="2.625" style="69" customWidth="1"/>
    <col min="4625" max="4625" width="7.125" style="69" customWidth="1"/>
    <col min="4626" max="4626" width="2.75" style="69" customWidth="1"/>
    <col min="4627" max="4628" width="2.625" style="69" customWidth="1"/>
    <col min="4629" max="4629" width="2.125" style="69" customWidth="1"/>
    <col min="4630" max="4630" width="8.625" style="69" customWidth="1"/>
    <col min="4631" max="4631" width="2.125" style="69" customWidth="1"/>
    <col min="4632" max="4632" width="2.625" style="69" customWidth="1"/>
    <col min="4633" max="4633" width="7.125" style="69" customWidth="1"/>
    <col min="4634" max="4634" width="2.75" style="69" customWidth="1"/>
    <col min="4635" max="4862" width="8.875" style="69"/>
    <col min="4863" max="4863" width="3.375" style="69" customWidth="1"/>
    <col min="4864" max="4864" width="7" style="69" customWidth="1"/>
    <col min="4865" max="4866" width="6.625" style="69" customWidth="1"/>
    <col min="4867" max="4868" width="2.625" style="69" customWidth="1"/>
    <col min="4869" max="4869" width="2.125" style="69" customWidth="1"/>
    <col min="4870" max="4870" width="8.625" style="69" customWidth="1"/>
    <col min="4871" max="4871" width="2.125" style="69" customWidth="1"/>
    <col min="4872" max="4872" width="2.625" style="69" customWidth="1"/>
    <col min="4873" max="4873" width="7.125" style="69" customWidth="1"/>
    <col min="4874" max="4874" width="2.75" style="69" customWidth="1"/>
    <col min="4875" max="4876" width="2.625" style="69" customWidth="1"/>
    <col min="4877" max="4877" width="2.125" style="69" customWidth="1"/>
    <col min="4878" max="4878" width="8.625" style="69" customWidth="1"/>
    <col min="4879" max="4879" width="2.125" style="69" customWidth="1"/>
    <col min="4880" max="4880" width="2.625" style="69" customWidth="1"/>
    <col min="4881" max="4881" width="7.125" style="69" customWidth="1"/>
    <col min="4882" max="4882" width="2.75" style="69" customWidth="1"/>
    <col min="4883" max="4884" width="2.625" style="69" customWidth="1"/>
    <col min="4885" max="4885" width="2.125" style="69" customWidth="1"/>
    <col min="4886" max="4886" width="8.625" style="69" customWidth="1"/>
    <col min="4887" max="4887" width="2.125" style="69" customWidth="1"/>
    <col min="4888" max="4888" width="2.625" style="69" customWidth="1"/>
    <col min="4889" max="4889" width="7.125" style="69" customWidth="1"/>
    <col min="4890" max="4890" width="2.75" style="69" customWidth="1"/>
    <col min="4891" max="5118" width="8.875" style="69"/>
    <col min="5119" max="5119" width="3.375" style="69" customWidth="1"/>
    <col min="5120" max="5120" width="7" style="69" customWidth="1"/>
    <col min="5121" max="5122" width="6.625" style="69" customWidth="1"/>
    <col min="5123" max="5124" width="2.625" style="69" customWidth="1"/>
    <col min="5125" max="5125" width="2.125" style="69" customWidth="1"/>
    <col min="5126" max="5126" width="8.625" style="69" customWidth="1"/>
    <col min="5127" max="5127" width="2.125" style="69" customWidth="1"/>
    <col min="5128" max="5128" width="2.625" style="69" customWidth="1"/>
    <col min="5129" max="5129" width="7.125" style="69" customWidth="1"/>
    <col min="5130" max="5130" width="2.75" style="69" customWidth="1"/>
    <col min="5131" max="5132" width="2.625" style="69" customWidth="1"/>
    <col min="5133" max="5133" width="2.125" style="69" customWidth="1"/>
    <col min="5134" max="5134" width="8.625" style="69" customWidth="1"/>
    <col min="5135" max="5135" width="2.125" style="69" customWidth="1"/>
    <col min="5136" max="5136" width="2.625" style="69" customWidth="1"/>
    <col min="5137" max="5137" width="7.125" style="69" customWidth="1"/>
    <col min="5138" max="5138" width="2.75" style="69" customWidth="1"/>
    <col min="5139" max="5140" width="2.625" style="69" customWidth="1"/>
    <col min="5141" max="5141" width="2.125" style="69" customWidth="1"/>
    <col min="5142" max="5142" width="8.625" style="69" customWidth="1"/>
    <col min="5143" max="5143" width="2.125" style="69" customWidth="1"/>
    <col min="5144" max="5144" width="2.625" style="69" customWidth="1"/>
    <col min="5145" max="5145" width="7.125" style="69" customWidth="1"/>
    <col min="5146" max="5146" width="2.75" style="69" customWidth="1"/>
    <col min="5147" max="5374" width="8.875" style="69"/>
    <col min="5375" max="5375" width="3.375" style="69" customWidth="1"/>
    <col min="5376" max="5376" width="7" style="69" customWidth="1"/>
    <col min="5377" max="5378" width="6.625" style="69" customWidth="1"/>
    <col min="5379" max="5380" width="2.625" style="69" customWidth="1"/>
    <col min="5381" max="5381" width="2.125" style="69" customWidth="1"/>
    <col min="5382" max="5382" width="8.625" style="69" customWidth="1"/>
    <col min="5383" max="5383" width="2.125" style="69" customWidth="1"/>
    <col min="5384" max="5384" width="2.625" style="69" customWidth="1"/>
    <col min="5385" max="5385" width="7.125" style="69" customWidth="1"/>
    <col min="5386" max="5386" width="2.75" style="69" customWidth="1"/>
    <col min="5387" max="5388" width="2.625" style="69" customWidth="1"/>
    <col min="5389" max="5389" width="2.125" style="69" customWidth="1"/>
    <col min="5390" max="5390" width="8.625" style="69" customWidth="1"/>
    <col min="5391" max="5391" width="2.125" style="69" customWidth="1"/>
    <col min="5392" max="5392" width="2.625" style="69" customWidth="1"/>
    <col min="5393" max="5393" width="7.125" style="69" customWidth="1"/>
    <col min="5394" max="5394" width="2.75" style="69" customWidth="1"/>
    <col min="5395" max="5396" width="2.625" style="69" customWidth="1"/>
    <col min="5397" max="5397" width="2.125" style="69" customWidth="1"/>
    <col min="5398" max="5398" width="8.625" style="69" customWidth="1"/>
    <col min="5399" max="5399" width="2.125" style="69" customWidth="1"/>
    <col min="5400" max="5400" width="2.625" style="69" customWidth="1"/>
    <col min="5401" max="5401" width="7.125" style="69" customWidth="1"/>
    <col min="5402" max="5402" width="2.75" style="69" customWidth="1"/>
    <col min="5403" max="5630" width="8.875" style="69"/>
    <col min="5631" max="5631" width="3.375" style="69" customWidth="1"/>
    <col min="5632" max="5632" width="7" style="69" customWidth="1"/>
    <col min="5633" max="5634" width="6.625" style="69" customWidth="1"/>
    <col min="5635" max="5636" width="2.625" style="69" customWidth="1"/>
    <col min="5637" max="5637" width="2.125" style="69" customWidth="1"/>
    <col min="5638" max="5638" width="8.625" style="69" customWidth="1"/>
    <col min="5639" max="5639" width="2.125" style="69" customWidth="1"/>
    <col min="5640" max="5640" width="2.625" style="69" customWidth="1"/>
    <col min="5641" max="5641" width="7.125" style="69" customWidth="1"/>
    <col min="5642" max="5642" width="2.75" style="69" customWidth="1"/>
    <col min="5643" max="5644" width="2.625" style="69" customWidth="1"/>
    <col min="5645" max="5645" width="2.125" style="69" customWidth="1"/>
    <col min="5646" max="5646" width="8.625" style="69" customWidth="1"/>
    <col min="5647" max="5647" width="2.125" style="69" customWidth="1"/>
    <col min="5648" max="5648" width="2.625" style="69" customWidth="1"/>
    <col min="5649" max="5649" width="7.125" style="69" customWidth="1"/>
    <col min="5650" max="5650" width="2.75" style="69" customWidth="1"/>
    <col min="5651" max="5652" width="2.625" style="69" customWidth="1"/>
    <col min="5653" max="5653" width="2.125" style="69" customWidth="1"/>
    <col min="5654" max="5654" width="8.625" style="69" customWidth="1"/>
    <col min="5655" max="5655" width="2.125" style="69" customWidth="1"/>
    <col min="5656" max="5656" width="2.625" style="69" customWidth="1"/>
    <col min="5657" max="5657" width="7.125" style="69" customWidth="1"/>
    <col min="5658" max="5658" width="2.75" style="69" customWidth="1"/>
    <col min="5659" max="5886" width="8.875" style="69"/>
    <col min="5887" max="5887" width="3.375" style="69" customWidth="1"/>
    <col min="5888" max="5888" width="7" style="69" customWidth="1"/>
    <col min="5889" max="5890" width="6.625" style="69" customWidth="1"/>
    <col min="5891" max="5892" width="2.625" style="69" customWidth="1"/>
    <col min="5893" max="5893" width="2.125" style="69" customWidth="1"/>
    <col min="5894" max="5894" width="8.625" style="69" customWidth="1"/>
    <col min="5895" max="5895" width="2.125" style="69" customWidth="1"/>
    <col min="5896" max="5896" width="2.625" style="69" customWidth="1"/>
    <col min="5897" max="5897" width="7.125" style="69" customWidth="1"/>
    <col min="5898" max="5898" width="2.75" style="69" customWidth="1"/>
    <col min="5899" max="5900" width="2.625" style="69" customWidth="1"/>
    <col min="5901" max="5901" width="2.125" style="69" customWidth="1"/>
    <col min="5902" max="5902" width="8.625" style="69" customWidth="1"/>
    <col min="5903" max="5903" width="2.125" style="69" customWidth="1"/>
    <col min="5904" max="5904" width="2.625" style="69" customWidth="1"/>
    <col min="5905" max="5905" width="7.125" style="69" customWidth="1"/>
    <col min="5906" max="5906" width="2.75" style="69" customWidth="1"/>
    <col min="5907" max="5908" width="2.625" style="69" customWidth="1"/>
    <col min="5909" max="5909" width="2.125" style="69" customWidth="1"/>
    <col min="5910" max="5910" width="8.625" style="69" customWidth="1"/>
    <col min="5911" max="5911" width="2.125" style="69" customWidth="1"/>
    <col min="5912" max="5912" width="2.625" style="69" customWidth="1"/>
    <col min="5913" max="5913" width="7.125" style="69" customWidth="1"/>
    <col min="5914" max="5914" width="2.75" style="69" customWidth="1"/>
    <col min="5915" max="6142" width="8.875" style="69"/>
    <col min="6143" max="6143" width="3.375" style="69" customWidth="1"/>
    <col min="6144" max="6144" width="7" style="69" customWidth="1"/>
    <col min="6145" max="6146" width="6.625" style="69" customWidth="1"/>
    <col min="6147" max="6148" width="2.625" style="69" customWidth="1"/>
    <col min="6149" max="6149" width="2.125" style="69" customWidth="1"/>
    <col min="6150" max="6150" width="8.625" style="69" customWidth="1"/>
    <col min="6151" max="6151" width="2.125" style="69" customWidth="1"/>
    <col min="6152" max="6152" width="2.625" style="69" customWidth="1"/>
    <col min="6153" max="6153" width="7.125" style="69" customWidth="1"/>
    <col min="6154" max="6154" width="2.75" style="69" customWidth="1"/>
    <col min="6155" max="6156" width="2.625" style="69" customWidth="1"/>
    <col min="6157" max="6157" width="2.125" style="69" customWidth="1"/>
    <col min="6158" max="6158" width="8.625" style="69" customWidth="1"/>
    <col min="6159" max="6159" width="2.125" style="69" customWidth="1"/>
    <col min="6160" max="6160" width="2.625" style="69" customWidth="1"/>
    <col min="6161" max="6161" width="7.125" style="69" customWidth="1"/>
    <col min="6162" max="6162" width="2.75" style="69" customWidth="1"/>
    <col min="6163" max="6164" width="2.625" style="69" customWidth="1"/>
    <col min="6165" max="6165" width="2.125" style="69" customWidth="1"/>
    <col min="6166" max="6166" width="8.625" style="69" customWidth="1"/>
    <col min="6167" max="6167" width="2.125" style="69" customWidth="1"/>
    <col min="6168" max="6168" width="2.625" style="69" customWidth="1"/>
    <col min="6169" max="6169" width="7.125" style="69" customWidth="1"/>
    <col min="6170" max="6170" width="2.75" style="69" customWidth="1"/>
    <col min="6171" max="6398" width="8.875" style="69"/>
    <col min="6399" max="6399" width="3.375" style="69" customWidth="1"/>
    <col min="6400" max="6400" width="7" style="69" customWidth="1"/>
    <col min="6401" max="6402" width="6.625" style="69" customWidth="1"/>
    <col min="6403" max="6404" width="2.625" style="69" customWidth="1"/>
    <col min="6405" max="6405" width="2.125" style="69" customWidth="1"/>
    <col min="6406" max="6406" width="8.625" style="69" customWidth="1"/>
    <col min="6407" max="6407" width="2.125" style="69" customWidth="1"/>
    <col min="6408" max="6408" width="2.625" style="69" customWidth="1"/>
    <col min="6409" max="6409" width="7.125" style="69" customWidth="1"/>
    <col min="6410" max="6410" width="2.75" style="69" customWidth="1"/>
    <col min="6411" max="6412" width="2.625" style="69" customWidth="1"/>
    <col min="6413" max="6413" width="2.125" style="69" customWidth="1"/>
    <col min="6414" max="6414" width="8.625" style="69" customWidth="1"/>
    <col min="6415" max="6415" width="2.125" style="69" customWidth="1"/>
    <col min="6416" max="6416" width="2.625" style="69" customWidth="1"/>
    <col min="6417" max="6417" width="7.125" style="69" customWidth="1"/>
    <col min="6418" max="6418" width="2.75" style="69" customWidth="1"/>
    <col min="6419" max="6420" width="2.625" style="69" customWidth="1"/>
    <col min="6421" max="6421" width="2.125" style="69" customWidth="1"/>
    <col min="6422" max="6422" width="8.625" style="69" customWidth="1"/>
    <col min="6423" max="6423" width="2.125" style="69" customWidth="1"/>
    <col min="6424" max="6424" width="2.625" style="69" customWidth="1"/>
    <col min="6425" max="6425" width="7.125" style="69" customWidth="1"/>
    <col min="6426" max="6426" width="2.75" style="69" customWidth="1"/>
    <col min="6427" max="6654" width="8.875" style="69"/>
    <col min="6655" max="6655" width="3.375" style="69" customWidth="1"/>
    <col min="6656" max="6656" width="7" style="69" customWidth="1"/>
    <col min="6657" max="6658" width="6.625" style="69" customWidth="1"/>
    <col min="6659" max="6660" width="2.625" style="69" customWidth="1"/>
    <col min="6661" max="6661" width="2.125" style="69" customWidth="1"/>
    <col min="6662" max="6662" width="8.625" style="69" customWidth="1"/>
    <col min="6663" max="6663" width="2.125" style="69" customWidth="1"/>
    <col min="6664" max="6664" width="2.625" style="69" customWidth="1"/>
    <col min="6665" max="6665" width="7.125" style="69" customWidth="1"/>
    <col min="6666" max="6666" width="2.75" style="69" customWidth="1"/>
    <col min="6667" max="6668" width="2.625" style="69" customWidth="1"/>
    <col min="6669" max="6669" width="2.125" style="69" customWidth="1"/>
    <col min="6670" max="6670" width="8.625" style="69" customWidth="1"/>
    <col min="6671" max="6671" width="2.125" style="69" customWidth="1"/>
    <col min="6672" max="6672" width="2.625" style="69" customWidth="1"/>
    <col min="6673" max="6673" width="7.125" style="69" customWidth="1"/>
    <col min="6674" max="6674" width="2.75" style="69" customWidth="1"/>
    <col min="6675" max="6676" width="2.625" style="69" customWidth="1"/>
    <col min="6677" max="6677" width="2.125" style="69" customWidth="1"/>
    <col min="6678" max="6678" width="8.625" style="69" customWidth="1"/>
    <col min="6679" max="6679" width="2.125" style="69" customWidth="1"/>
    <col min="6680" max="6680" width="2.625" style="69" customWidth="1"/>
    <col min="6681" max="6681" width="7.125" style="69" customWidth="1"/>
    <col min="6682" max="6682" width="2.75" style="69" customWidth="1"/>
    <col min="6683" max="6910" width="8.875" style="69"/>
    <col min="6911" max="6911" width="3.375" style="69" customWidth="1"/>
    <col min="6912" max="6912" width="7" style="69" customWidth="1"/>
    <col min="6913" max="6914" width="6.625" style="69" customWidth="1"/>
    <col min="6915" max="6916" width="2.625" style="69" customWidth="1"/>
    <col min="6917" max="6917" width="2.125" style="69" customWidth="1"/>
    <col min="6918" max="6918" width="8.625" style="69" customWidth="1"/>
    <col min="6919" max="6919" width="2.125" style="69" customWidth="1"/>
    <col min="6920" max="6920" width="2.625" style="69" customWidth="1"/>
    <col min="6921" max="6921" width="7.125" style="69" customWidth="1"/>
    <col min="6922" max="6922" width="2.75" style="69" customWidth="1"/>
    <col min="6923" max="6924" width="2.625" style="69" customWidth="1"/>
    <col min="6925" max="6925" width="2.125" style="69" customWidth="1"/>
    <col min="6926" max="6926" width="8.625" style="69" customWidth="1"/>
    <col min="6927" max="6927" width="2.125" style="69" customWidth="1"/>
    <col min="6928" max="6928" width="2.625" style="69" customWidth="1"/>
    <col min="6929" max="6929" width="7.125" style="69" customWidth="1"/>
    <col min="6930" max="6930" width="2.75" style="69" customWidth="1"/>
    <col min="6931" max="6932" width="2.625" style="69" customWidth="1"/>
    <col min="6933" max="6933" width="2.125" style="69" customWidth="1"/>
    <col min="6934" max="6934" width="8.625" style="69" customWidth="1"/>
    <col min="6935" max="6935" width="2.125" style="69" customWidth="1"/>
    <col min="6936" max="6936" width="2.625" style="69" customWidth="1"/>
    <col min="6937" max="6937" width="7.125" style="69" customWidth="1"/>
    <col min="6938" max="6938" width="2.75" style="69" customWidth="1"/>
    <col min="6939" max="7166" width="8.875" style="69"/>
    <col min="7167" max="7167" width="3.375" style="69" customWidth="1"/>
    <col min="7168" max="7168" width="7" style="69" customWidth="1"/>
    <col min="7169" max="7170" width="6.625" style="69" customWidth="1"/>
    <col min="7171" max="7172" width="2.625" style="69" customWidth="1"/>
    <col min="7173" max="7173" width="2.125" style="69" customWidth="1"/>
    <col min="7174" max="7174" width="8.625" style="69" customWidth="1"/>
    <col min="7175" max="7175" width="2.125" style="69" customWidth="1"/>
    <col min="7176" max="7176" width="2.625" style="69" customWidth="1"/>
    <col min="7177" max="7177" width="7.125" style="69" customWidth="1"/>
    <col min="7178" max="7178" width="2.75" style="69" customWidth="1"/>
    <col min="7179" max="7180" width="2.625" style="69" customWidth="1"/>
    <col min="7181" max="7181" width="2.125" style="69" customWidth="1"/>
    <col min="7182" max="7182" width="8.625" style="69" customWidth="1"/>
    <col min="7183" max="7183" width="2.125" style="69" customWidth="1"/>
    <col min="7184" max="7184" width="2.625" style="69" customWidth="1"/>
    <col min="7185" max="7185" width="7.125" style="69" customWidth="1"/>
    <col min="7186" max="7186" width="2.75" style="69" customWidth="1"/>
    <col min="7187" max="7188" width="2.625" style="69" customWidth="1"/>
    <col min="7189" max="7189" width="2.125" style="69" customWidth="1"/>
    <col min="7190" max="7190" width="8.625" style="69" customWidth="1"/>
    <col min="7191" max="7191" width="2.125" style="69" customWidth="1"/>
    <col min="7192" max="7192" width="2.625" style="69" customWidth="1"/>
    <col min="7193" max="7193" width="7.125" style="69" customWidth="1"/>
    <col min="7194" max="7194" width="2.75" style="69" customWidth="1"/>
    <col min="7195" max="7422" width="8.875" style="69"/>
    <col min="7423" max="7423" width="3.375" style="69" customWidth="1"/>
    <col min="7424" max="7424" width="7" style="69" customWidth="1"/>
    <col min="7425" max="7426" width="6.625" style="69" customWidth="1"/>
    <col min="7427" max="7428" width="2.625" style="69" customWidth="1"/>
    <col min="7429" max="7429" width="2.125" style="69" customWidth="1"/>
    <col min="7430" max="7430" width="8.625" style="69" customWidth="1"/>
    <col min="7431" max="7431" width="2.125" style="69" customWidth="1"/>
    <col min="7432" max="7432" width="2.625" style="69" customWidth="1"/>
    <col min="7433" max="7433" width="7.125" style="69" customWidth="1"/>
    <col min="7434" max="7434" width="2.75" style="69" customWidth="1"/>
    <col min="7435" max="7436" width="2.625" style="69" customWidth="1"/>
    <col min="7437" max="7437" width="2.125" style="69" customWidth="1"/>
    <col min="7438" max="7438" width="8.625" style="69" customWidth="1"/>
    <col min="7439" max="7439" width="2.125" style="69" customWidth="1"/>
    <col min="7440" max="7440" width="2.625" style="69" customWidth="1"/>
    <col min="7441" max="7441" width="7.125" style="69" customWidth="1"/>
    <col min="7442" max="7442" width="2.75" style="69" customWidth="1"/>
    <col min="7443" max="7444" width="2.625" style="69" customWidth="1"/>
    <col min="7445" max="7445" width="2.125" style="69" customWidth="1"/>
    <col min="7446" max="7446" width="8.625" style="69" customWidth="1"/>
    <col min="7447" max="7447" width="2.125" style="69" customWidth="1"/>
    <col min="7448" max="7448" width="2.625" style="69" customWidth="1"/>
    <col min="7449" max="7449" width="7.125" style="69" customWidth="1"/>
    <col min="7450" max="7450" width="2.75" style="69" customWidth="1"/>
    <col min="7451" max="7678" width="8.875" style="69"/>
    <col min="7679" max="7679" width="3.375" style="69" customWidth="1"/>
    <col min="7680" max="7680" width="7" style="69" customWidth="1"/>
    <col min="7681" max="7682" width="6.625" style="69" customWidth="1"/>
    <col min="7683" max="7684" width="2.625" style="69" customWidth="1"/>
    <col min="7685" max="7685" width="2.125" style="69" customWidth="1"/>
    <col min="7686" max="7686" width="8.625" style="69" customWidth="1"/>
    <col min="7687" max="7687" width="2.125" style="69" customWidth="1"/>
    <col min="7688" max="7688" width="2.625" style="69" customWidth="1"/>
    <col min="7689" max="7689" width="7.125" style="69" customWidth="1"/>
    <col min="7690" max="7690" width="2.75" style="69" customWidth="1"/>
    <col min="7691" max="7692" width="2.625" style="69" customWidth="1"/>
    <col min="7693" max="7693" width="2.125" style="69" customWidth="1"/>
    <col min="7694" max="7694" width="8.625" style="69" customWidth="1"/>
    <col min="7695" max="7695" width="2.125" style="69" customWidth="1"/>
    <col min="7696" max="7696" width="2.625" style="69" customWidth="1"/>
    <col min="7697" max="7697" width="7.125" style="69" customWidth="1"/>
    <col min="7698" max="7698" width="2.75" style="69" customWidth="1"/>
    <col min="7699" max="7700" width="2.625" style="69" customWidth="1"/>
    <col min="7701" max="7701" width="2.125" style="69" customWidth="1"/>
    <col min="7702" max="7702" width="8.625" style="69" customWidth="1"/>
    <col min="7703" max="7703" width="2.125" style="69" customWidth="1"/>
    <col min="7704" max="7704" width="2.625" style="69" customWidth="1"/>
    <col min="7705" max="7705" width="7.125" style="69" customWidth="1"/>
    <col min="7706" max="7706" width="2.75" style="69" customWidth="1"/>
    <col min="7707" max="7934" width="8.875" style="69"/>
    <col min="7935" max="7935" width="3.375" style="69" customWidth="1"/>
    <col min="7936" max="7936" width="7" style="69" customWidth="1"/>
    <col min="7937" max="7938" width="6.625" style="69" customWidth="1"/>
    <col min="7939" max="7940" width="2.625" style="69" customWidth="1"/>
    <col min="7941" max="7941" width="2.125" style="69" customWidth="1"/>
    <col min="7942" max="7942" width="8.625" style="69" customWidth="1"/>
    <col min="7943" max="7943" width="2.125" style="69" customWidth="1"/>
    <col min="7944" max="7944" width="2.625" style="69" customWidth="1"/>
    <col min="7945" max="7945" width="7.125" style="69" customWidth="1"/>
    <col min="7946" max="7946" width="2.75" style="69" customWidth="1"/>
    <col min="7947" max="7948" width="2.625" style="69" customWidth="1"/>
    <col min="7949" max="7949" width="2.125" style="69" customWidth="1"/>
    <col min="7950" max="7950" width="8.625" style="69" customWidth="1"/>
    <col min="7951" max="7951" width="2.125" style="69" customWidth="1"/>
    <col min="7952" max="7952" width="2.625" style="69" customWidth="1"/>
    <col min="7953" max="7953" width="7.125" style="69" customWidth="1"/>
    <col min="7954" max="7954" width="2.75" style="69" customWidth="1"/>
    <col min="7955" max="7956" width="2.625" style="69" customWidth="1"/>
    <col min="7957" max="7957" width="2.125" style="69" customWidth="1"/>
    <col min="7958" max="7958" width="8.625" style="69" customWidth="1"/>
    <col min="7959" max="7959" width="2.125" style="69" customWidth="1"/>
    <col min="7960" max="7960" width="2.625" style="69" customWidth="1"/>
    <col min="7961" max="7961" width="7.125" style="69" customWidth="1"/>
    <col min="7962" max="7962" width="2.75" style="69" customWidth="1"/>
    <col min="7963" max="8190" width="8.875" style="69"/>
    <col min="8191" max="8191" width="3.375" style="69" customWidth="1"/>
    <col min="8192" max="8192" width="7" style="69" customWidth="1"/>
    <col min="8193" max="8194" width="6.625" style="69" customWidth="1"/>
    <col min="8195" max="8196" width="2.625" style="69" customWidth="1"/>
    <col min="8197" max="8197" width="2.125" style="69" customWidth="1"/>
    <col min="8198" max="8198" width="8.625" style="69" customWidth="1"/>
    <col min="8199" max="8199" width="2.125" style="69" customWidth="1"/>
    <col min="8200" max="8200" width="2.625" style="69" customWidth="1"/>
    <col min="8201" max="8201" width="7.125" style="69" customWidth="1"/>
    <col min="8202" max="8202" width="2.75" style="69" customWidth="1"/>
    <col min="8203" max="8204" width="2.625" style="69" customWidth="1"/>
    <col min="8205" max="8205" width="2.125" style="69" customWidth="1"/>
    <col min="8206" max="8206" width="8.625" style="69" customWidth="1"/>
    <col min="8207" max="8207" width="2.125" style="69" customWidth="1"/>
    <col min="8208" max="8208" width="2.625" style="69" customWidth="1"/>
    <col min="8209" max="8209" width="7.125" style="69" customWidth="1"/>
    <col min="8210" max="8210" width="2.75" style="69" customWidth="1"/>
    <col min="8211" max="8212" width="2.625" style="69" customWidth="1"/>
    <col min="8213" max="8213" width="2.125" style="69" customWidth="1"/>
    <col min="8214" max="8214" width="8.625" style="69" customWidth="1"/>
    <col min="8215" max="8215" width="2.125" style="69" customWidth="1"/>
    <col min="8216" max="8216" width="2.625" style="69" customWidth="1"/>
    <col min="8217" max="8217" width="7.125" style="69" customWidth="1"/>
    <col min="8218" max="8218" width="2.75" style="69" customWidth="1"/>
    <col min="8219" max="8446" width="8.875" style="69"/>
    <col min="8447" max="8447" width="3.375" style="69" customWidth="1"/>
    <col min="8448" max="8448" width="7" style="69" customWidth="1"/>
    <col min="8449" max="8450" width="6.625" style="69" customWidth="1"/>
    <col min="8451" max="8452" width="2.625" style="69" customWidth="1"/>
    <col min="8453" max="8453" width="2.125" style="69" customWidth="1"/>
    <col min="8454" max="8454" width="8.625" style="69" customWidth="1"/>
    <col min="8455" max="8455" width="2.125" style="69" customWidth="1"/>
    <col min="8456" max="8456" width="2.625" style="69" customWidth="1"/>
    <col min="8457" max="8457" width="7.125" style="69" customWidth="1"/>
    <col min="8458" max="8458" width="2.75" style="69" customWidth="1"/>
    <col min="8459" max="8460" width="2.625" style="69" customWidth="1"/>
    <col min="8461" max="8461" width="2.125" style="69" customWidth="1"/>
    <col min="8462" max="8462" width="8.625" style="69" customWidth="1"/>
    <col min="8463" max="8463" width="2.125" style="69" customWidth="1"/>
    <col min="8464" max="8464" width="2.625" style="69" customWidth="1"/>
    <col min="8465" max="8465" width="7.125" style="69" customWidth="1"/>
    <col min="8466" max="8466" width="2.75" style="69" customWidth="1"/>
    <col min="8467" max="8468" width="2.625" style="69" customWidth="1"/>
    <col min="8469" max="8469" width="2.125" style="69" customWidth="1"/>
    <col min="8470" max="8470" width="8.625" style="69" customWidth="1"/>
    <col min="8471" max="8471" width="2.125" style="69" customWidth="1"/>
    <col min="8472" max="8472" width="2.625" style="69" customWidth="1"/>
    <col min="8473" max="8473" width="7.125" style="69" customWidth="1"/>
    <col min="8474" max="8474" width="2.75" style="69" customWidth="1"/>
    <col min="8475" max="8702" width="8.875" style="69"/>
    <col min="8703" max="8703" width="3.375" style="69" customWidth="1"/>
    <col min="8704" max="8704" width="7" style="69" customWidth="1"/>
    <col min="8705" max="8706" width="6.625" style="69" customWidth="1"/>
    <col min="8707" max="8708" width="2.625" style="69" customWidth="1"/>
    <col min="8709" max="8709" width="2.125" style="69" customWidth="1"/>
    <col min="8710" max="8710" width="8.625" style="69" customWidth="1"/>
    <col min="8711" max="8711" width="2.125" style="69" customWidth="1"/>
    <col min="8712" max="8712" width="2.625" style="69" customWidth="1"/>
    <col min="8713" max="8713" width="7.125" style="69" customWidth="1"/>
    <col min="8714" max="8714" width="2.75" style="69" customWidth="1"/>
    <col min="8715" max="8716" width="2.625" style="69" customWidth="1"/>
    <col min="8717" max="8717" width="2.125" style="69" customWidth="1"/>
    <col min="8718" max="8718" width="8.625" style="69" customWidth="1"/>
    <col min="8719" max="8719" width="2.125" style="69" customWidth="1"/>
    <col min="8720" max="8720" width="2.625" style="69" customWidth="1"/>
    <col min="8721" max="8721" width="7.125" style="69" customWidth="1"/>
    <col min="8722" max="8722" width="2.75" style="69" customWidth="1"/>
    <col min="8723" max="8724" width="2.625" style="69" customWidth="1"/>
    <col min="8725" max="8725" width="2.125" style="69" customWidth="1"/>
    <col min="8726" max="8726" width="8.625" style="69" customWidth="1"/>
    <col min="8727" max="8727" width="2.125" style="69" customWidth="1"/>
    <col min="8728" max="8728" width="2.625" style="69" customWidth="1"/>
    <col min="8729" max="8729" width="7.125" style="69" customWidth="1"/>
    <col min="8730" max="8730" width="2.75" style="69" customWidth="1"/>
    <col min="8731" max="8958" width="8.875" style="69"/>
    <col min="8959" max="8959" width="3.375" style="69" customWidth="1"/>
    <col min="8960" max="8960" width="7" style="69" customWidth="1"/>
    <col min="8961" max="8962" width="6.625" style="69" customWidth="1"/>
    <col min="8963" max="8964" width="2.625" style="69" customWidth="1"/>
    <col min="8965" max="8965" width="2.125" style="69" customWidth="1"/>
    <col min="8966" max="8966" width="8.625" style="69" customWidth="1"/>
    <col min="8967" max="8967" width="2.125" style="69" customWidth="1"/>
    <col min="8968" max="8968" width="2.625" style="69" customWidth="1"/>
    <col min="8969" max="8969" width="7.125" style="69" customWidth="1"/>
    <col min="8970" max="8970" width="2.75" style="69" customWidth="1"/>
    <col min="8971" max="8972" width="2.625" style="69" customWidth="1"/>
    <col min="8973" max="8973" width="2.125" style="69" customWidth="1"/>
    <col min="8974" max="8974" width="8.625" style="69" customWidth="1"/>
    <col min="8975" max="8975" width="2.125" style="69" customWidth="1"/>
    <col min="8976" max="8976" width="2.625" style="69" customWidth="1"/>
    <col min="8977" max="8977" width="7.125" style="69" customWidth="1"/>
    <col min="8978" max="8978" width="2.75" style="69" customWidth="1"/>
    <col min="8979" max="8980" width="2.625" style="69" customWidth="1"/>
    <col min="8981" max="8981" width="2.125" style="69" customWidth="1"/>
    <col min="8982" max="8982" width="8.625" style="69" customWidth="1"/>
    <col min="8983" max="8983" width="2.125" style="69" customWidth="1"/>
    <col min="8984" max="8984" width="2.625" style="69" customWidth="1"/>
    <col min="8985" max="8985" width="7.125" style="69" customWidth="1"/>
    <col min="8986" max="8986" width="2.75" style="69" customWidth="1"/>
    <col min="8987" max="9214" width="8.875" style="69"/>
    <col min="9215" max="9215" width="3.375" style="69" customWidth="1"/>
    <col min="9216" max="9216" width="7" style="69" customWidth="1"/>
    <col min="9217" max="9218" width="6.625" style="69" customWidth="1"/>
    <col min="9219" max="9220" width="2.625" style="69" customWidth="1"/>
    <col min="9221" max="9221" width="2.125" style="69" customWidth="1"/>
    <col min="9222" max="9222" width="8.625" style="69" customWidth="1"/>
    <col min="9223" max="9223" width="2.125" style="69" customWidth="1"/>
    <col min="9224" max="9224" width="2.625" style="69" customWidth="1"/>
    <col min="9225" max="9225" width="7.125" style="69" customWidth="1"/>
    <col min="9226" max="9226" width="2.75" style="69" customWidth="1"/>
    <col min="9227" max="9228" width="2.625" style="69" customWidth="1"/>
    <col min="9229" max="9229" width="2.125" style="69" customWidth="1"/>
    <col min="9230" max="9230" width="8.625" style="69" customWidth="1"/>
    <col min="9231" max="9231" width="2.125" style="69" customWidth="1"/>
    <col min="9232" max="9232" width="2.625" style="69" customWidth="1"/>
    <col min="9233" max="9233" width="7.125" style="69" customWidth="1"/>
    <col min="9234" max="9234" width="2.75" style="69" customWidth="1"/>
    <col min="9235" max="9236" width="2.625" style="69" customWidth="1"/>
    <col min="9237" max="9237" width="2.125" style="69" customWidth="1"/>
    <col min="9238" max="9238" width="8.625" style="69" customWidth="1"/>
    <col min="9239" max="9239" width="2.125" style="69" customWidth="1"/>
    <col min="9240" max="9240" width="2.625" style="69" customWidth="1"/>
    <col min="9241" max="9241" width="7.125" style="69" customWidth="1"/>
    <col min="9242" max="9242" width="2.75" style="69" customWidth="1"/>
    <col min="9243" max="9470" width="8.875" style="69"/>
    <col min="9471" max="9471" width="3.375" style="69" customWidth="1"/>
    <col min="9472" max="9472" width="7" style="69" customWidth="1"/>
    <col min="9473" max="9474" width="6.625" style="69" customWidth="1"/>
    <col min="9475" max="9476" width="2.625" style="69" customWidth="1"/>
    <col min="9477" max="9477" width="2.125" style="69" customWidth="1"/>
    <col min="9478" max="9478" width="8.625" style="69" customWidth="1"/>
    <col min="9479" max="9479" width="2.125" style="69" customWidth="1"/>
    <col min="9480" max="9480" width="2.625" style="69" customWidth="1"/>
    <col min="9481" max="9481" width="7.125" style="69" customWidth="1"/>
    <col min="9482" max="9482" width="2.75" style="69" customWidth="1"/>
    <col min="9483" max="9484" width="2.625" style="69" customWidth="1"/>
    <col min="9485" max="9485" width="2.125" style="69" customWidth="1"/>
    <col min="9486" max="9486" width="8.625" style="69" customWidth="1"/>
    <col min="9487" max="9487" width="2.125" style="69" customWidth="1"/>
    <col min="9488" max="9488" width="2.625" style="69" customWidth="1"/>
    <col min="9489" max="9489" width="7.125" style="69" customWidth="1"/>
    <col min="9490" max="9490" width="2.75" style="69" customWidth="1"/>
    <col min="9491" max="9492" width="2.625" style="69" customWidth="1"/>
    <col min="9493" max="9493" width="2.125" style="69" customWidth="1"/>
    <col min="9494" max="9494" width="8.625" style="69" customWidth="1"/>
    <col min="9495" max="9495" width="2.125" style="69" customWidth="1"/>
    <col min="9496" max="9496" width="2.625" style="69" customWidth="1"/>
    <col min="9497" max="9497" width="7.125" style="69" customWidth="1"/>
    <col min="9498" max="9498" width="2.75" style="69" customWidth="1"/>
    <col min="9499" max="9726" width="8.875" style="69"/>
    <col min="9727" max="9727" width="3.375" style="69" customWidth="1"/>
    <col min="9728" max="9728" width="7" style="69" customWidth="1"/>
    <col min="9729" max="9730" width="6.625" style="69" customWidth="1"/>
    <col min="9731" max="9732" width="2.625" style="69" customWidth="1"/>
    <col min="9733" max="9733" width="2.125" style="69" customWidth="1"/>
    <col min="9734" max="9734" width="8.625" style="69" customWidth="1"/>
    <col min="9735" max="9735" width="2.125" style="69" customWidth="1"/>
    <col min="9736" max="9736" width="2.625" style="69" customWidth="1"/>
    <col min="9737" max="9737" width="7.125" style="69" customWidth="1"/>
    <col min="9738" max="9738" width="2.75" style="69" customWidth="1"/>
    <col min="9739" max="9740" width="2.625" style="69" customWidth="1"/>
    <col min="9741" max="9741" width="2.125" style="69" customWidth="1"/>
    <col min="9742" max="9742" width="8.625" style="69" customWidth="1"/>
    <col min="9743" max="9743" width="2.125" style="69" customWidth="1"/>
    <col min="9744" max="9744" width="2.625" style="69" customWidth="1"/>
    <col min="9745" max="9745" width="7.125" style="69" customWidth="1"/>
    <col min="9746" max="9746" width="2.75" style="69" customWidth="1"/>
    <col min="9747" max="9748" width="2.625" style="69" customWidth="1"/>
    <col min="9749" max="9749" width="2.125" style="69" customWidth="1"/>
    <col min="9750" max="9750" width="8.625" style="69" customWidth="1"/>
    <col min="9751" max="9751" width="2.125" style="69" customWidth="1"/>
    <col min="9752" max="9752" width="2.625" style="69" customWidth="1"/>
    <col min="9753" max="9753" width="7.125" style="69" customWidth="1"/>
    <col min="9754" max="9754" width="2.75" style="69" customWidth="1"/>
    <col min="9755" max="9982" width="8.875" style="69"/>
    <col min="9983" max="9983" width="3.375" style="69" customWidth="1"/>
    <col min="9984" max="9984" width="7" style="69" customWidth="1"/>
    <col min="9985" max="9986" width="6.625" style="69" customWidth="1"/>
    <col min="9987" max="9988" width="2.625" style="69" customWidth="1"/>
    <col min="9989" max="9989" width="2.125" style="69" customWidth="1"/>
    <col min="9990" max="9990" width="8.625" style="69" customWidth="1"/>
    <col min="9991" max="9991" width="2.125" style="69" customWidth="1"/>
    <col min="9992" max="9992" width="2.625" style="69" customWidth="1"/>
    <col min="9993" max="9993" width="7.125" style="69" customWidth="1"/>
    <col min="9994" max="9994" width="2.75" style="69" customWidth="1"/>
    <col min="9995" max="9996" width="2.625" style="69" customWidth="1"/>
    <col min="9997" max="9997" width="2.125" style="69" customWidth="1"/>
    <col min="9998" max="9998" width="8.625" style="69" customWidth="1"/>
    <col min="9999" max="9999" width="2.125" style="69" customWidth="1"/>
    <col min="10000" max="10000" width="2.625" style="69" customWidth="1"/>
    <col min="10001" max="10001" width="7.125" style="69" customWidth="1"/>
    <col min="10002" max="10002" width="2.75" style="69" customWidth="1"/>
    <col min="10003" max="10004" width="2.625" style="69" customWidth="1"/>
    <col min="10005" max="10005" width="2.125" style="69" customWidth="1"/>
    <col min="10006" max="10006" width="8.625" style="69" customWidth="1"/>
    <col min="10007" max="10007" width="2.125" style="69" customWidth="1"/>
    <col min="10008" max="10008" width="2.625" style="69" customWidth="1"/>
    <col min="10009" max="10009" width="7.125" style="69" customWidth="1"/>
    <col min="10010" max="10010" width="2.75" style="69" customWidth="1"/>
    <col min="10011" max="10238" width="8.875" style="69"/>
    <col min="10239" max="10239" width="3.375" style="69" customWidth="1"/>
    <col min="10240" max="10240" width="7" style="69" customWidth="1"/>
    <col min="10241" max="10242" width="6.625" style="69" customWidth="1"/>
    <col min="10243" max="10244" width="2.625" style="69" customWidth="1"/>
    <col min="10245" max="10245" width="2.125" style="69" customWidth="1"/>
    <col min="10246" max="10246" width="8.625" style="69" customWidth="1"/>
    <col min="10247" max="10247" width="2.125" style="69" customWidth="1"/>
    <col min="10248" max="10248" width="2.625" style="69" customWidth="1"/>
    <col min="10249" max="10249" width="7.125" style="69" customWidth="1"/>
    <col min="10250" max="10250" width="2.75" style="69" customWidth="1"/>
    <col min="10251" max="10252" width="2.625" style="69" customWidth="1"/>
    <col min="10253" max="10253" width="2.125" style="69" customWidth="1"/>
    <col min="10254" max="10254" width="8.625" style="69" customWidth="1"/>
    <col min="10255" max="10255" width="2.125" style="69" customWidth="1"/>
    <col min="10256" max="10256" width="2.625" style="69" customWidth="1"/>
    <col min="10257" max="10257" width="7.125" style="69" customWidth="1"/>
    <col min="10258" max="10258" width="2.75" style="69" customWidth="1"/>
    <col min="10259" max="10260" width="2.625" style="69" customWidth="1"/>
    <col min="10261" max="10261" width="2.125" style="69" customWidth="1"/>
    <col min="10262" max="10262" width="8.625" style="69" customWidth="1"/>
    <col min="10263" max="10263" width="2.125" style="69" customWidth="1"/>
    <col min="10264" max="10264" width="2.625" style="69" customWidth="1"/>
    <col min="10265" max="10265" width="7.125" style="69" customWidth="1"/>
    <col min="10266" max="10266" width="2.75" style="69" customWidth="1"/>
    <col min="10267" max="10494" width="8.875" style="69"/>
    <col min="10495" max="10495" width="3.375" style="69" customWidth="1"/>
    <col min="10496" max="10496" width="7" style="69" customWidth="1"/>
    <col min="10497" max="10498" width="6.625" style="69" customWidth="1"/>
    <col min="10499" max="10500" width="2.625" style="69" customWidth="1"/>
    <col min="10501" max="10501" width="2.125" style="69" customWidth="1"/>
    <col min="10502" max="10502" width="8.625" style="69" customWidth="1"/>
    <col min="10503" max="10503" width="2.125" style="69" customWidth="1"/>
    <col min="10504" max="10504" width="2.625" style="69" customWidth="1"/>
    <col min="10505" max="10505" width="7.125" style="69" customWidth="1"/>
    <col min="10506" max="10506" width="2.75" style="69" customWidth="1"/>
    <col min="10507" max="10508" width="2.625" style="69" customWidth="1"/>
    <col min="10509" max="10509" width="2.125" style="69" customWidth="1"/>
    <col min="10510" max="10510" width="8.625" style="69" customWidth="1"/>
    <col min="10511" max="10511" width="2.125" style="69" customWidth="1"/>
    <col min="10512" max="10512" width="2.625" style="69" customWidth="1"/>
    <col min="10513" max="10513" width="7.125" style="69" customWidth="1"/>
    <col min="10514" max="10514" width="2.75" style="69" customWidth="1"/>
    <col min="10515" max="10516" width="2.625" style="69" customWidth="1"/>
    <col min="10517" max="10517" width="2.125" style="69" customWidth="1"/>
    <col min="10518" max="10518" width="8.625" style="69" customWidth="1"/>
    <col min="10519" max="10519" width="2.125" style="69" customWidth="1"/>
    <col min="10520" max="10520" width="2.625" style="69" customWidth="1"/>
    <col min="10521" max="10521" width="7.125" style="69" customWidth="1"/>
    <col min="10522" max="10522" width="2.75" style="69" customWidth="1"/>
    <col min="10523" max="10750" width="8.875" style="69"/>
    <col min="10751" max="10751" width="3.375" style="69" customWidth="1"/>
    <col min="10752" max="10752" width="7" style="69" customWidth="1"/>
    <col min="10753" max="10754" width="6.625" style="69" customWidth="1"/>
    <col min="10755" max="10756" width="2.625" style="69" customWidth="1"/>
    <col min="10757" max="10757" width="2.125" style="69" customWidth="1"/>
    <col min="10758" max="10758" width="8.625" style="69" customWidth="1"/>
    <col min="10759" max="10759" width="2.125" style="69" customWidth="1"/>
    <col min="10760" max="10760" width="2.625" style="69" customWidth="1"/>
    <col min="10761" max="10761" width="7.125" style="69" customWidth="1"/>
    <col min="10762" max="10762" width="2.75" style="69" customWidth="1"/>
    <col min="10763" max="10764" width="2.625" style="69" customWidth="1"/>
    <col min="10765" max="10765" width="2.125" style="69" customWidth="1"/>
    <col min="10766" max="10766" width="8.625" style="69" customWidth="1"/>
    <col min="10767" max="10767" width="2.125" style="69" customWidth="1"/>
    <col min="10768" max="10768" width="2.625" style="69" customWidth="1"/>
    <col min="10769" max="10769" width="7.125" style="69" customWidth="1"/>
    <col min="10770" max="10770" width="2.75" style="69" customWidth="1"/>
    <col min="10771" max="10772" width="2.625" style="69" customWidth="1"/>
    <col min="10773" max="10773" width="2.125" style="69" customWidth="1"/>
    <col min="10774" max="10774" width="8.625" style="69" customWidth="1"/>
    <col min="10775" max="10775" width="2.125" style="69" customWidth="1"/>
    <col min="10776" max="10776" width="2.625" style="69" customWidth="1"/>
    <col min="10777" max="10777" width="7.125" style="69" customWidth="1"/>
    <col min="10778" max="10778" width="2.75" style="69" customWidth="1"/>
    <col min="10779" max="11006" width="8.875" style="69"/>
    <col min="11007" max="11007" width="3.375" style="69" customWidth="1"/>
    <col min="11008" max="11008" width="7" style="69" customWidth="1"/>
    <col min="11009" max="11010" width="6.625" style="69" customWidth="1"/>
    <col min="11011" max="11012" width="2.625" style="69" customWidth="1"/>
    <col min="11013" max="11013" width="2.125" style="69" customWidth="1"/>
    <col min="11014" max="11014" width="8.625" style="69" customWidth="1"/>
    <col min="11015" max="11015" width="2.125" style="69" customWidth="1"/>
    <col min="11016" max="11016" width="2.625" style="69" customWidth="1"/>
    <col min="11017" max="11017" width="7.125" style="69" customWidth="1"/>
    <col min="11018" max="11018" width="2.75" style="69" customWidth="1"/>
    <col min="11019" max="11020" width="2.625" style="69" customWidth="1"/>
    <col min="11021" max="11021" width="2.125" style="69" customWidth="1"/>
    <col min="11022" max="11022" width="8.625" style="69" customWidth="1"/>
    <col min="11023" max="11023" width="2.125" style="69" customWidth="1"/>
    <col min="11024" max="11024" width="2.625" style="69" customWidth="1"/>
    <col min="11025" max="11025" width="7.125" style="69" customWidth="1"/>
    <col min="11026" max="11026" width="2.75" style="69" customWidth="1"/>
    <col min="11027" max="11028" width="2.625" style="69" customWidth="1"/>
    <col min="11029" max="11029" width="2.125" style="69" customWidth="1"/>
    <col min="11030" max="11030" width="8.625" style="69" customWidth="1"/>
    <col min="11031" max="11031" width="2.125" style="69" customWidth="1"/>
    <col min="11032" max="11032" width="2.625" style="69" customWidth="1"/>
    <col min="11033" max="11033" width="7.125" style="69" customWidth="1"/>
    <col min="11034" max="11034" width="2.75" style="69" customWidth="1"/>
    <col min="11035" max="11262" width="8.875" style="69"/>
    <col min="11263" max="11263" width="3.375" style="69" customWidth="1"/>
    <col min="11264" max="11264" width="7" style="69" customWidth="1"/>
    <col min="11265" max="11266" width="6.625" style="69" customWidth="1"/>
    <col min="11267" max="11268" width="2.625" style="69" customWidth="1"/>
    <col min="11269" max="11269" width="2.125" style="69" customWidth="1"/>
    <col min="11270" max="11270" width="8.625" style="69" customWidth="1"/>
    <col min="11271" max="11271" width="2.125" style="69" customWidth="1"/>
    <col min="11272" max="11272" width="2.625" style="69" customWidth="1"/>
    <col min="11273" max="11273" width="7.125" style="69" customWidth="1"/>
    <col min="11274" max="11274" width="2.75" style="69" customWidth="1"/>
    <col min="11275" max="11276" width="2.625" style="69" customWidth="1"/>
    <col min="11277" max="11277" width="2.125" style="69" customWidth="1"/>
    <col min="11278" max="11278" width="8.625" style="69" customWidth="1"/>
    <col min="11279" max="11279" width="2.125" style="69" customWidth="1"/>
    <col min="11280" max="11280" width="2.625" style="69" customWidth="1"/>
    <col min="11281" max="11281" width="7.125" style="69" customWidth="1"/>
    <col min="11282" max="11282" width="2.75" style="69" customWidth="1"/>
    <col min="11283" max="11284" width="2.625" style="69" customWidth="1"/>
    <col min="11285" max="11285" width="2.125" style="69" customWidth="1"/>
    <col min="11286" max="11286" width="8.625" style="69" customWidth="1"/>
    <col min="11287" max="11287" width="2.125" style="69" customWidth="1"/>
    <col min="11288" max="11288" width="2.625" style="69" customWidth="1"/>
    <col min="11289" max="11289" width="7.125" style="69" customWidth="1"/>
    <col min="11290" max="11290" width="2.75" style="69" customWidth="1"/>
    <col min="11291" max="11518" width="8.875" style="69"/>
    <col min="11519" max="11519" width="3.375" style="69" customWidth="1"/>
    <col min="11520" max="11520" width="7" style="69" customWidth="1"/>
    <col min="11521" max="11522" width="6.625" style="69" customWidth="1"/>
    <col min="11523" max="11524" width="2.625" style="69" customWidth="1"/>
    <col min="11525" max="11525" width="2.125" style="69" customWidth="1"/>
    <col min="11526" max="11526" width="8.625" style="69" customWidth="1"/>
    <col min="11527" max="11527" width="2.125" style="69" customWidth="1"/>
    <col min="11528" max="11528" width="2.625" style="69" customWidth="1"/>
    <col min="11529" max="11529" width="7.125" style="69" customWidth="1"/>
    <col min="11530" max="11530" width="2.75" style="69" customWidth="1"/>
    <col min="11531" max="11532" width="2.625" style="69" customWidth="1"/>
    <col min="11533" max="11533" width="2.125" style="69" customWidth="1"/>
    <col min="11534" max="11534" width="8.625" style="69" customWidth="1"/>
    <col min="11535" max="11535" width="2.125" style="69" customWidth="1"/>
    <col min="11536" max="11536" width="2.625" style="69" customWidth="1"/>
    <col min="11537" max="11537" width="7.125" style="69" customWidth="1"/>
    <col min="11538" max="11538" width="2.75" style="69" customWidth="1"/>
    <col min="11539" max="11540" width="2.625" style="69" customWidth="1"/>
    <col min="11541" max="11541" width="2.125" style="69" customWidth="1"/>
    <col min="11542" max="11542" width="8.625" style="69" customWidth="1"/>
    <col min="11543" max="11543" width="2.125" style="69" customWidth="1"/>
    <col min="11544" max="11544" width="2.625" style="69" customWidth="1"/>
    <col min="11545" max="11545" width="7.125" style="69" customWidth="1"/>
    <col min="11546" max="11546" width="2.75" style="69" customWidth="1"/>
    <col min="11547" max="11774" width="8.875" style="69"/>
    <col min="11775" max="11775" width="3.375" style="69" customWidth="1"/>
    <col min="11776" max="11776" width="7" style="69" customWidth="1"/>
    <col min="11777" max="11778" width="6.625" style="69" customWidth="1"/>
    <col min="11779" max="11780" width="2.625" style="69" customWidth="1"/>
    <col min="11781" max="11781" width="2.125" style="69" customWidth="1"/>
    <col min="11782" max="11782" width="8.625" style="69" customWidth="1"/>
    <col min="11783" max="11783" width="2.125" style="69" customWidth="1"/>
    <col min="11784" max="11784" width="2.625" style="69" customWidth="1"/>
    <col min="11785" max="11785" width="7.125" style="69" customWidth="1"/>
    <col min="11786" max="11786" width="2.75" style="69" customWidth="1"/>
    <col min="11787" max="11788" width="2.625" style="69" customWidth="1"/>
    <col min="11789" max="11789" width="2.125" style="69" customWidth="1"/>
    <col min="11790" max="11790" width="8.625" style="69" customWidth="1"/>
    <col min="11791" max="11791" width="2.125" style="69" customWidth="1"/>
    <col min="11792" max="11792" width="2.625" style="69" customWidth="1"/>
    <col min="11793" max="11793" width="7.125" style="69" customWidth="1"/>
    <col min="11794" max="11794" width="2.75" style="69" customWidth="1"/>
    <col min="11795" max="11796" width="2.625" style="69" customWidth="1"/>
    <col min="11797" max="11797" width="2.125" style="69" customWidth="1"/>
    <col min="11798" max="11798" width="8.625" style="69" customWidth="1"/>
    <col min="11799" max="11799" width="2.125" style="69" customWidth="1"/>
    <col min="11800" max="11800" width="2.625" style="69" customWidth="1"/>
    <col min="11801" max="11801" width="7.125" style="69" customWidth="1"/>
    <col min="11802" max="11802" width="2.75" style="69" customWidth="1"/>
    <col min="11803" max="12030" width="8.875" style="69"/>
    <col min="12031" max="12031" width="3.375" style="69" customWidth="1"/>
    <col min="12032" max="12032" width="7" style="69" customWidth="1"/>
    <col min="12033" max="12034" width="6.625" style="69" customWidth="1"/>
    <col min="12035" max="12036" width="2.625" style="69" customWidth="1"/>
    <col min="12037" max="12037" width="2.125" style="69" customWidth="1"/>
    <col min="12038" max="12038" width="8.625" style="69" customWidth="1"/>
    <col min="12039" max="12039" width="2.125" style="69" customWidth="1"/>
    <col min="12040" max="12040" width="2.625" style="69" customWidth="1"/>
    <col min="12041" max="12041" width="7.125" style="69" customWidth="1"/>
    <col min="12042" max="12042" width="2.75" style="69" customWidth="1"/>
    <col min="12043" max="12044" width="2.625" style="69" customWidth="1"/>
    <col min="12045" max="12045" width="2.125" style="69" customWidth="1"/>
    <col min="12046" max="12046" width="8.625" style="69" customWidth="1"/>
    <col min="12047" max="12047" width="2.125" style="69" customWidth="1"/>
    <col min="12048" max="12048" width="2.625" style="69" customWidth="1"/>
    <col min="12049" max="12049" width="7.125" style="69" customWidth="1"/>
    <col min="12050" max="12050" width="2.75" style="69" customWidth="1"/>
    <col min="12051" max="12052" width="2.625" style="69" customWidth="1"/>
    <col min="12053" max="12053" width="2.125" style="69" customWidth="1"/>
    <col min="12054" max="12054" width="8.625" style="69" customWidth="1"/>
    <col min="12055" max="12055" width="2.125" style="69" customWidth="1"/>
    <col min="12056" max="12056" width="2.625" style="69" customWidth="1"/>
    <col min="12057" max="12057" width="7.125" style="69" customWidth="1"/>
    <col min="12058" max="12058" width="2.75" style="69" customWidth="1"/>
    <col min="12059" max="12286" width="8.875" style="69"/>
    <col min="12287" max="12287" width="3.375" style="69" customWidth="1"/>
    <col min="12288" max="12288" width="7" style="69" customWidth="1"/>
    <col min="12289" max="12290" width="6.625" style="69" customWidth="1"/>
    <col min="12291" max="12292" width="2.625" style="69" customWidth="1"/>
    <col min="12293" max="12293" width="2.125" style="69" customWidth="1"/>
    <col min="12294" max="12294" width="8.625" style="69" customWidth="1"/>
    <col min="12295" max="12295" width="2.125" style="69" customWidth="1"/>
    <col min="12296" max="12296" width="2.625" style="69" customWidth="1"/>
    <col min="12297" max="12297" width="7.125" style="69" customWidth="1"/>
    <col min="12298" max="12298" width="2.75" style="69" customWidth="1"/>
    <col min="12299" max="12300" width="2.625" style="69" customWidth="1"/>
    <col min="12301" max="12301" width="2.125" style="69" customWidth="1"/>
    <col min="12302" max="12302" width="8.625" style="69" customWidth="1"/>
    <col min="12303" max="12303" width="2.125" style="69" customWidth="1"/>
    <col min="12304" max="12304" width="2.625" style="69" customWidth="1"/>
    <col min="12305" max="12305" width="7.125" style="69" customWidth="1"/>
    <col min="12306" max="12306" width="2.75" style="69" customWidth="1"/>
    <col min="12307" max="12308" width="2.625" style="69" customWidth="1"/>
    <col min="12309" max="12309" width="2.125" style="69" customWidth="1"/>
    <col min="12310" max="12310" width="8.625" style="69" customWidth="1"/>
    <col min="12311" max="12311" width="2.125" style="69" customWidth="1"/>
    <col min="12312" max="12312" width="2.625" style="69" customWidth="1"/>
    <col min="12313" max="12313" width="7.125" style="69" customWidth="1"/>
    <col min="12314" max="12314" width="2.75" style="69" customWidth="1"/>
    <col min="12315" max="12542" width="8.875" style="69"/>
    <col min="12543" max="12543" width="3.375" style="69" customWidth="1"/>
    <col min="12544" max="12544" width="7" style="69" customWidth="1"/>
    <col min="12545" max="12546" width="6.625" style="69" customWidth="1"/>
    <col min="12547" max="12548" width="2.625" style="69" customWidth="1"/>
    <col min="12549" max="12549" width="2.125" style="69" customWidth="1"/>
    <col min="12550" max="12550" width="8.625" style="69" customWidth="1"/>
    <col min="12551" max="12551" width="2.125" style="69" customWidth="1"/>
    <col min="12552" max="12552" width="2.625" style="69" customWidth="1"/>
    <col min="12553" max="12553" width="7.125" style="69" customWidth="1"/>
    <col min="12554" max="12554" width="2.75" style="69" customWidth="1"/>
    <col min="12555" max="12556" width="2.625" style="69" customWidth="1"/>
    <col min="12557" max="12557" width="2.125" style="69" customWidth="1"/>
    <col min="12558" max="12558" width="8.625" style="69" customWidth="1"/>
    <col min="12559" max="12559" width="2.125" style="69" customWidth="1"/>
    <col min="12560" max="12560" width="2.625" style="69" customWidth="1"/>
    <col min="12561" max="12561" width="7.125" style="69" customWidth="1"/>
    <col min="12562" max="12562" width="2.75" style="69" customWidth="1"/>
    <col min="12563" max="12564" width="2.625" style="69" customWidth="1"/>
    <col min="12565" max="12565" width="2.125" style="69" customWidth="1"/>
    <col min="12566" max="12566" width="8.625" style="69" customWidth="1"/>
    <col min="12567" max="12567" width="2.125" style="69" customWidth="1"/>
    <col min="12568" max="12568" width="2.625" style="69" customWidth="1"/>
    <col min="12569" max="12569" width="7.125" style="69" customWidth="1"/>
    <col min="12570" max="12570" width="2.75" style="69" customWidth="1"/>
    <col min="12571" max="12798" width="8.875" style="69"/>
    <col min="12799" max="12799" width="3.375" style="69" customWidth="1"/>
    <col min="12800" max="12800" width="7" style="69" customWidth="1"/>
    <col min="12801" max="12802" width="6.625" style="69" customWidth="1"/>
    <col min="12803" max="12804" width="2.625" style="69" customWidth="1"/>
    <col min="12805" max="12805" width="2.125" style="69" customWidth="1"/>
    <col min="12806" max="12806" width="8.625" style="69" customWidth="1"/>
    <col min="12807" max="12807" width="2.125" style="69" customWidth="1"/>
    <col min="12808" max="12808" width="2.625" style="69" customWidth="1"/>
    <col min="12809" max="12809" width="7.125" style="69" customWidth="1"/>
    <col min="12810" max="12810" width="2.75" style="69" customWidth="1"/>
    <col min="12811" max="12812" width="2.625" style="69" customWidth="1"/>
    <col min="12813" max="12813" width="2.125" style="69" customWidth="1"/>
    <col min="12814" max="12814" width="8.625" style="69" customWidth="1"/>
    <col min="12815" max="12815" width="2.125" style="69" customWidth="1"/>
    <col min="12816" max="12816" width="2.625" style="69" customWidth="1"/>
    <col min="12817" max="12817" width="7.125" style="69" customWidth="1"/>
    <col min="12818" max="12818" width="2.75" style="69" customWidth="1"/>
    <col min="12819" max="12820" width="2.625" style="69" customWidth="1"/>
    <col min="12821" max="12821" width="2.125" style="69" customWidth="1"/>
    <col min="12822" max="12822" width="8.625" style="69" customWidth="1"/>
    <col min="12823" max="12823" width="2.125" style="69" customWidth="1"/>
    <col min="12824" max="12824" width="2.625" style="69" customWidth="1"/>
    <col min="12825" max="12825" width="7.125" style="69" customWidth="1"/>
    <col min="12826" max="12826" width="2.75" style="69" customWidth="1"/>
    <col min="12827" max="13054" width="8.875" style="69"/>
    <col min="13055" max="13055" width="3.375" style="69" customWidth="1"/>
    <col min="13056" max="13056" width="7" style="69" customWidth="1"/>
    <col min="13057" max="13058" width="6.625" style="69" customWidth="1"/>
    <col min="13059" max="13060" width="2.625" style="69" customWidth="1"/>
    <col min="13061" max="13061" width="2.125" style="69" customWidth="1"/>
    <col min="13062" max="13062" width="8.625" style="69" customWidth="1"/>
    <col min="13063" max="13063" width="2.125" style="69" customWidth="1"/>
    <col min="13064" max="13064" width="2.625" style="69" customWidth="1"/>
    <col min="13065" max="13065" width="7.125" style="69" customWidth="1"/>
    <col min="13066" max="13066" width="2.75" style="69" customWidth="1"/>
    <col min="13067" max="13068" width="2.625" style="69" customWidth="1"/>
    <col min="13069" max="13069" width="2.125" style="69" customWidth="1"/>
    <col min="13070" max="13070" width="8.625" style="69" customWidth="1"/>
    <col min="13071" max="13071" width="2.125" style="69" customWidth="1"/>
    <col min="13072" max="13072" width="2.625" style="69" customWidth="1"/>
    <col min="13073" max="13073" width="7.125" style="69" customWidth="1"/>
    <col min="13074" max="13074" width="2.75" style="69" customWidth="1"/>
    <col min="13075" max="13076" width="2.625" style="69" customWidth="1"/>
    <col min="13077" max="13077" width="2.125" style="69" customWidth="1"/>
    <col min="13078" max="13078" width="8.625" style="69" customWidth="1"/>
    <col min="13079" max="13079" width="2.125" style="69" customWidth="1"/>
    <col min="13080" max="13080" width="2.625" style="69" customWidth="1"/>
    <col min="13081" max="13081" width="7.125" style="69" customWidth="1"/>
    <col min="13082" max="13082" width="2.75" style="69" customWidth="1"/>
    <col min="13083" max="13310" width="8.875" style="69"/>
    <col min="13311" max="13311" width="3.375" style="69" customWidth="1"/>
    <col min="13312" max="13312" width="7" style="69" customWidth="1"/>
    <col min="13313" max="13314" width="6.625" style="69" customWidth="1"/>
    <col min="13315" max="13316" width="2.625" style="69" customWidth="1"/>
    <col min="13317" max="13317" width="2.125" style="69" customWidth="1"/>
    <col min="13318" max="13318" width="8.625" style="69" customWidth="1"/>
    <col min="13319" max="13319" width="2.125" style="69" customWidth="1"/>
    <col min="13320" max="13320" width="2.625" style="69" customWidth="1"/>
    <col min="13321" max="13321" width="7.125" style="69" customWidth="1"/>
    <col min="13322" max="13322" width="2.75" style="69" customWidth="1"/>
    <col min="13323" max="13324" width="2.625" style="69" customWidth="1"/>
    <col min="13325" max="13325" width="2.125" style="69" customWidth="1"/>
    <col min="13326" max="13326" width="8.625" style="69" customWidth="1"/>
    <col min="13327" max="13327" width="2.125" style="69" customWidth="1"/>
    <col min="13328" max="13328" width="2.625" style="69" customWidth="1"/>
    <col min="13329" max="13329" width="7.125" style="69" customWidth="1"/>
    <col min="13330" max="13330" width="2.75" style="69" customWidth="1"/>
    <col min="13331" max="13332" width="2.625" style="69" customWidth="1"/>
    <col min="13333" max="13333" width="2.125" style="69" customWidth="1"/>
    <col min="13334" max="13334" width="8.625" style="69" customWidth="1"/>
    <col min="13335" max="13335" width="2.125" style="69" customWidth="1"/>
    <col min="13336" max="13336" width="2.625" style="69" customWidth="1"/>
    <col min="13337" max="13337" width="7.125" style="69" customWidth="1"/>
    <col min="13338" max="13338" width="2.75" style="69" customWidth="1"/>
    <col min="13339" max="13566" width="8.875" style="69"/>
    <col min="13567" max="13567" width="3.375" style="69" customWidth="1"/>
    <col min="13568" max="13568" width="7" style="69" customWidth="1"/>
    <col min="13569" max="13570" width="6.625" style="69" customWidth="1"/>
    <col min="13571" max="13572" width="2.625" style="69" customWidth="1"/>
    <col min="13573" max="13573" width="2.125" style="69" customWidth="1"/>
    <col min="13574" max="13574" width="8.625" style="69" customWidth="1"/>
    <col min="13575" max="13575" width="2.125" style="69" customWidth="1"/>
    <col min="13576" max="13576" width="2.625" style="69" customWidth="1"/>
    <col min="13577" max="13577" width="7.125" style="69" customWidth="1"/>
    <col min="13578" max="13578" width="2.75" style="69" customWidth="1"/>
    <col min="13579" max="13580" width="2.625" style="69" customWidth="1"/>
    <col min="13581" max="13581" width="2.125" style="69" customWidth="1"/>
    <col min="13582" max="13582" width="8.625" style="69" customWidth="1"/>
    <col min="13583" max="13583" width="2.125" style="69" customWidth="1"/>
    <col min="13584" max="13584" width="2.625" style="69" customWidth="1"/>
    <col min="13585" max="13585" width="7.125" style="69" customWidth="1"/>
    <col min="13586" max="13586" width="2.75" style="69" customWidth="1"/>
    <col min="13587" max="13588" width="2.625" style="69" customWidth="1"/>
    <col min="13589" max="13589" width="2.125" style="69" customWidth="1"/>
    <col min="13590" max="13590" width="8.625" style="69" customWidth="1"/>
    <col min="13591" max="13591" width="2.125" style="69" customWidth="1"/>
    <col min="13592" max="13592" width="2.625" style="69" customWidth="1"/>
    <col min="13593" max="13593" width="7.125" style="69" customWidth="1"/>
    <col min="13594" max="13594" width="2.75" style="69" customWidth="1"/>
    <col min="13595" max="13822" width="8.875" style="69"/>
    <col min="13823" max="13823" width="3.375" style="69" customWidth="1"/>
    <col min="13824" max="13824" width="7" style="69" customWidth="1"/>
    <col min="13825" max="13826" width="6.625" style="69" customWidth="1"/>
    <col min="13827" max="13828" width="2.625" style="69" customWidth="1"/>
    <col min="13829" max="13829" width="2.125" style="69" customWidth="1"/>
    <col min="13830" max="13830" width="8.625" style="69" customWidth="1"/>
    <col min="13831" max="13831" width="2.125" style="69" customWidth="1"/>
    <col min="13832" max="13832" width="2.625" style="69" customWidth="1"/>
    <col min="13833" max="13833" width="7.125" style="69" customWidth="1"/>
    <col min="13834" max="13834" width="2.75" style="69" customWidth="1"/>
    <col min="13835" max="13836" width="2.625" style="69" customWidth="1"/>
    <col min="13837" max="13837" width="2.125" style="69" customWidth="1"/>
    <col min="13838" max="13838" width="8.625" style="69" customWidth="1"/>
    <col min="13839" max="13839" width="2.125" style="69" customWidth="1"/>
    <col min="13840" max="13840" width="2.625" style="69" customWidth="1"/>
    <col min="13841" max="13841" width="7.125" style="69" customWidth="1"/>
    <col min="13842" max="13842" width="2.75" style="69" customWidth="1"/>
    <col min="13843" max="13844" width="2.625" style="69" customWidth="1"/>
    <col min="13845" max="13845" width="2.125" style="69" customWidth="1"/>
    <col min="13846" max="13846" width="8.625" style="69" customWidth="1"/>
    <col min="13847" max="13847" width="2.125" style="69" customWidth="1"/>
    <col min="13848" max="13848" width="2.625" style="69" customWidth="1"/>
    <col min="13849" max="13849" width="7.125" style="69" customWidth="1"/>
    <col min="13850" max="13850" width="2.75" style="69" customWidth="1"/>
    <col min="13851" max="14078" width="8.875" style="69"/>
    <col min="14079" max="14079" width="3.375" style="69" customWidth="1"/>
    <col min="14080" max="14080" width="7" style="69" customWidth="1"/>
    <col min="14081" max="14082" width="6.625" style="69" customWidth="1"/>
    <col min="14083" max="14084" width="2.625" style="69" customWidth="1"/>
    <col min="14085" max="14085" width="2.125" style="69" customWidth="1"/>
    <col min="14086" max="14086" width="8.625" style="69" customWidth="1"/>
    <col min="14087" max="14087" width="2.125" style="69" customWidth="1"/>
    <col min="14088" max="14088" width="2.625" style="69" customWidth="1"/>
    <col min="14089" max="14089" width="7.125" style="69" customWidth="1"/>
    <col min="14090" max="14090" width="2.75" style="69" customWidth="1"/>
    <col min="14091" max="14092" width="2.625" style="69" customWidth="1"/>
    <col min="14093" max="14093" width="2.125" style="69" customWidth="1"/>
    <col min="14094" max="14094" width="8.625" style="69" customWidth="1"/>
    <col min="14095" max="14095" width="2.125" style="69" customWidth="1"/>
    <col min="14096" max="14096" width="2.625" style="69" customWidth="1"/>
    <col min="14097" max="14097" width="7.125" style="69" customWidth="1"/>
    <col min="14098" max="14098" width="2.75" style="69" customWidth="1"/>
    <col min="14099" max="14100" width="2.625" style="69" customWidth="1"/>
    <col min="14101" max="14101" width="2.125" style="69" customWidth="1"/>
    <col min="14102" max="14102" width="8.625" style="69" customWidth="1"/>
    <col min="14103" max="14103" width="2.125" style="69" customWidth="1"/>
    <col min="14104" max="14104" width="2.625" style="69" customWidth="1"/>
    <col min="14105" max="14105" width="7.125" style="69" customWidth="1"/>
    <col min="14106" max="14106" width="2.75" style="69" customWidth="1"/>
    <col min="14107" max="14334" width="8.875" style="69"/>
    <col min="14335" max="14335" width="3.375" style="69" customWidth="1"/>
    <col min="14336" max="14336" width="7" style="69" customWidth="1"/>
    <col min="14337" max="14338" width="6.625" style="69" customWidth="1"/>
    <col min="14339" max="14340" width="2.625" style="69" customWidth="1"/>
    <col min="14341" max="14341" width="2.125" style="69" customWidth="1"/>
    <col min="14342" max="14342" width="8.625" style="69" customWidth="1"/>
    <col min="14343" max="14343" width="2.125" style="69" customWidth="1"/>
    <col min="14344" max="14344" width="2.625" style="69" customWidth="1"/>
    <col min="14345" max="14345" width="7.125" style="69" customWidth="1"/>
    <col min="14346" max="14346" width="2.75" style="69" customWidth="1"/>
    <col min="14347" max="14348" width="2.625" style="69" customWidth="1"/>
    <col min="14349" max="14349" width="2.125" style="69" customWidth="1"/>
    <col min="14350" max="14350" width="8.625" style="69" customWidth="1"/>
    <col min="14351" max="14351" width="2.125" style="69" customWidth="1"/>
    <col min="14352" max="14352" width="2.625" style="69" customWidth="1"/>
    <col min="14353" max="14353" width="7.125" style="69" customWidth="1"/>
    <col min="14354" max="14354" width="2.75" style="69" customWidth="1"/>
    <col min="14355" max="14356" width="2.625" style="69" customWidth="1"/>
    <col min="14357" max="14357" width="2.125" style="69" customWidth="1"/>
    <col min="14358" max="14358" width="8.625" style="69" customWidth="1"/>
    <col min="14359" max="14359" width="2.125" style="69" customWidth="1"/>
    <col min="14360" max="14360" width="2.625" style="69" customWidth="1"/>
    <col min="14361" max="14361" width="7.125" style="69" customWidth="1"/>
    <col min="14362" max="14362" width="2.75" style="69" customWidth="1"/>
    <col min="14363" max="14590" width="8.875" style="69"/>
    <col min="14591" max="14591" width="3.375" style="69" customWidth="1"/>
    <col min="14592" max="14592" width="7" style="69" customWidth="1"/>
    <col min="14593" max="14594" width="6.625" style="69" customWidth="1"/>
    <col min="14595" max="14596" width="2.625" style="69" customWidth="1"/>
    <col min="14597" max="14597" width="2.125" style="69" customWidth="1"/>
    <col min="14598" max="14598" width="8.625" style="69" customWidth="1"/>
    <col min="14599" max="14599" width="2.125" style="69" customWidth="1"/>
    <col min="14600" max="14600" width="2.625" style="69" customWidth="1"/>
    <col min="14601" max="14601" width="7.125" style="69" customWidth="1"/>
    <col min="14602" max="14602" width="2.75" style="69" customWidth="1"/>
    <col min="14603" max="14604" width="2.625" style="69" customWidth="1"/>
    <col min="14605" max="14605" width="2.125" style="69" customWidth="1"/>
    <col min="14606" max="14606" width="8.625" style="69" customWidth="1"/>
    <col min="14607" max="14607" width="2.125" style="69" customWidth="1"/>
    <col min="14608" max="14608" width="2.625" style="69" customWidth="1"/>
    <col min="14609" max="14609" width="7.125" style="69" customWidth="1"/>
    <col min="14610" max="14610" width="2.75" style="69" customWidth="1"/>
    <col min="14611" max="14612" width="2.625" style="69" customWidth="1"/>
    <col min="14613" max="14613" width="2.125" style="69" customWidth="1"/>
    <col min="14614" max="14614" width="8.625" style="69" customWidth="1"/>
    <col min="14615" max="14615" width="2.125" style="69" customWidth="1"/>
    <col min="14616" max="14616" width="2.625" style="69" customWidth="1"/>
    <col min="14617" max="14617" width="7.125" style="69" customWidth="1"/>
    <col min="14618" max="14618" width="2.75" style="69" customWidth="1"/>
    <col min="14619" max="14846" width="8.875" style="69"/>
    <col min="14847" max="14847" width="3.375" style="69" customWidth="1"/>
    <col min="14848" max="14848" width="7" style="69" customWidth="1"/>
    <col min="14849" max="14850" width="6.625" style="69" customWidth="1"/>
    <col min="14851" max="14852" width="2.625" style="69" customWidth="1"/>
    <col min="14853" max="14853" width="2.125" style="69" customWidth="1"/>
    <col min="14854" max="14854" width="8.625" style="69" customWidth="1"/>
    <col min="14855" max="14855" width="2.125" style="69" customWidth="1"/>
    <col min="14856" max="14856" width="2.625" style="69" customWidth="1"/>
    <col min="14857" max="14857" width="7.125" style="69" customWidth="1"/>
    <col min="14858" max="14858" width="2.75" style="69" customWidth="1"/>
    <col min="14859" max="14860" width="2.625" style="69" customWidth="1"/>
    <col min="14861" max="14861" width="2.125" style="69" customWidth="1"/>
    <col min="14862" max="14862" width="8.625" style="69" customWidth="1"/>
    <col min="14863" max="14863" width="2.125" style="69" customWidth="1"/>
    <col min="14864" max="14864" width="2.625" style="69" customWidth="1"/>
    <col min="14865" max="14865" width="7.125" style="69" customWidth="1"/>
    <col min="14866" max="14866" width="2.75" style="69" customWidth="1"/>
    <col min="14867" max="14868" width="2.625" style="69" customWidth="1"/>
    <col min="14869" max="14869" width="2.125" style="69" customWidth="1"/>
    <col min="14870" max="14870" width="8.625" style="69" customWidth="1"/>
    <col min="14871" max="14871" width="2.125" style="69" customWidth="1"/>
    <col min="14872" max="14872" width="2.625" style="69" customWidth="1"/>
    <col min="14873" max="14873" width="7.125" style="69" customWidth="1"/>
    <col min="14874" max="14874" width="2.75" style="69" customWidth="1"/>
    <col min="14875" max="15102" width="8.875" style="69"/>
    <col min="15103" max="15103" width="3.375" style="69" customWidth="1"/>
    <col min="15104" max="15104" width="7" style="69" customWidth="1"/>
    <col min="15105" max="15106" width="6.625" style="69" customWidth="1"/>
    <col min="15107" max="15108" width="2.625" style="69" customWidth="1"/>
    <col min="15109" max="15109" width="2.125" style="69" customWidth="1"/>
    <col min="15110" max="15110" width="8.625" style="69" customWidth="1"/>
    <col min="15111" max="15111" width="2.125" style="69" customWidth="1"/>
    <col min="15112" max="15112" width="2.625" style="69" customWidth="1"/>
    <col min="15113" max="15113" width="7.125" style="69" customWidth="1"/>
    <col min="15114" max="15114" width="2.75" style="69" customWidth="1"/>
    <col min="15115" max="15116" width="2.625" style="69" customWidth="1"/>
    <col min="15117" max="15117" width="2.125" style="69" customWidth="1"/>
    <col min="15118" max="15118" width="8.625" style="69" customWidth="1"/>
    <col min="15119" max="15119" width="2.125" style="69" customWidth="1"/>
    <col min="15120" max="15120" width="2.625" style="69" customWidth="1"/>
    <col min="15121" max="15121" width="7.125" style="69" customWidth="1"/>
    <col min="15122" max="15122" width="2.75" style="69" customWidth="1"/>
    <col min="15123" max="15124" width="2.625" style="69" customWidth="1"/>
    <col min="15125" max="15125" width="2.125" style="69" customWidth="1"/>
    <col min="15126" max="15126" width="8.625" style="69" customWidth="1"/>
    <col min="15127" max="15127" width="2.125" style="69" customWidth="1"/>
    <col min="15128" max="15128" width="2.625" style="69" customWidth="1"/>
    <col min="15129" max="15129" width="7.125" style="69" customWidth="1"/>
    <col min="15130" max="15130" width="2.75" style="69" customWidth="1"/>
    <col min="15131" max="15358" width="8.875" style="69"/>
    <col min="15359" max="15359" width="3.375" style="69" customWidth="1"/>
    <col min="15360" max="15360" width="7" style="69" customWidth="1"/>
    <col min="15361" max="15362" width="6.625" style="69" customWidth="1"/>
    <col min="15363" max="15364" width="2.625" style="69" customWidth="1"/>
    <col min="15365" max="15365" width="2.125" style="69" customWidth="1"/>
    <col min="15366" max="15366" width="8.625" style="69" customWidth="1"/>
    <col min="15367" max="15367" width="2.125" style="69" customWidth="1"/>
    <col min="15368" max="15368" width="2.625" style="69" customWidth="1"/>
    <col min="15369" max="15369" width="7.125" style="69" customWidth="1"/>
    <col min="15370" max="15370" width="2.75" style="69" customWidth="1"/>
    <col min="15371" max="15372" width="2.625" style="69" customWidth="1"/>
    <col min="15373" max="15373" width="2.125" style="69" customWidth="1"/>
    <col min="15374" max="15374" width="8.625" style="69" customWidth="1"/>
    <col min="15375" max="15375" width="2.125" style="69" customWidth="1"/>
    <col min="15376" max="15376" width="2.625" style="69" customWidth="1"/>
    <col min="15377" max="15377" width="7.125" style="69" customWidth="1"/>
    <col min="15378" max="15378" width="2.75" style="69" customWidth="1"/>
    <col min="15379" max="15380" width="2.625" style="69" customWidth="1"/>
    <col min="15381" max="15381" width="2.125" style="69" customWidth="1"/>
    <col min="15382" max="15382" width="8.625" style="69" customWidth="1"/>
    <col min="15383" max="15383" width="2.125" style="69" customWidth="1"/>
    <col min="15384" max="15384" width="2.625" style="69" customWidth="1"/>
    <col min="15385" max="15385" width="7.125" style="69" customWidth="1"/>
    <col min="15386" max="15386" width="2.75" style="69" customWidth="1"/>
    <col min="15387" max="15614" width="8.875" style="69"/>
    <col min="15615" max="15615" width="3.375" style="69" customWidth="1"/>
    <col min="15616" max="15616" width="7" style="69" customWidth="1"/>
    <col min="15617" max="15618" width="6.625" style="69" customWidth="1"/>
    <col min="15619" max="15620" width="2.625" style="69" customWidth="1"/>
    <col min="15621" max="15621" width="2.125" style="69" customWidth="1"/>
    <col min="15622" max="15622" width="8.625" style="69" customWidth="1"/>
    <col min="15623" max="15623" width="2.125" style="69" customWidth="1"/>
    <col min="15624" max="15624" width="2.625" style="69" customWidth="1"/>
    <col min="15625" max="15625" width="7.125" style="69" customWidth="1"/>
    <col min="15626" max="15626" width="2.75" style="69" customWidth="1"/>
    <col min="15627" max="15628" width="2.625" style="69" customWidth="1"/>
    <col min="15629" max="15629" width="2.125" style="69" customWidth="1"/>
    <col min="15630" max="15630" width="8.625" style="69" customWidth="1"/>
    <col min="15631" max="15631" width="2.125" style="69" customWidth="1"/>
    <col min="15632" max="15632" width="2.625" style="69" customWidth="1"/>
    <col min="15633" max="15633" width="7.125" style="69" customWidth="1"/>
    <col min="15634" max="15634" width="2.75" style="69" customWidth="1"/>
    <col min="15635" max="15636" width="2.625" style="69" customWidth="1"/>
    <col min="15637" max="15637" width="2.125" style="69" customWidth="1"/>
    <col min="15638" max="15638" width="8.625" style="69" customWidth="1"/>
    <col min="15639" max="15639" width="2.125" style="69" customWidth="1"/>
    <col min="15640" max="15640" width="2.625" style="69" customWidth="1"/>
    <col min="15641" max="15641" width="7.125" style="69" customWidth="1"/>
    <col min="15642" max="15642" width="2.75" style="69" customWidth="1"/>
    <col min="15643" max="15870" width="8.875" style="69"/>
    <col min="15871" max="15871" width="3.375" style="69" customWidth="1"/>
    <col min="15872" max="15872" width="7" style="69" customWidth="1"/>
    <col min="15873" max="15874" width="6.625" style="69" customWidth="1"/>
    <col min="15875" max="15876" width="2.625" style="69" customWidth="1"/>
    <col min="15877" max="15877" width="2.125" style="69" customWidth="1"/>
    <col min="15878" max="15878" width="8.625" style="69" customWidth="1"/>
    <col min="15879" max="15879" width="2.125" style="69" customWidth="1"/>
    <col min="15880" max="15880" width="2.625" style="69" customWidth="1"/>
    <col min="15881" max="15881" width="7.125" style="69" customWidth="1"/>
    <col min="15882" max="15882" width="2.75" style="69" customWidth="1"/>
    <col min="15883" max="15884" width="2.625" style="69" customWidth="1"/>
    <col min="15885" max="15885" width="2.125" style="69" customWidth="1"/>
    <col min="15886" max="15886" width="8.625" style="69" customWidth="1"/>
    <col min="15887" max="15887" width="2.125" style="69" customWidth="1"/>
    <col min="15888" max="15888" width="2.625" style="69" customWidth="1"/>
    <col min="15889" max="15889" width="7.125" style="69" customWidth="1"/>
    <col min="15890" max="15890" width="2.75" style="69" customWidth="1"/>
    <col min="15891" max="15892" width="2.625" style="69" customWidth="1"/>
    <col min="15893" max="15893" width="2.125" style="69" customWidth="1"/>
    <col min="15894" max="15894" width="8.625" style="69" customWidth="1"/>
    <col min="15895" max="15895" width="2.125" style="69" customWidth="1"/>
    <col min="15896" max="15896" width="2.625" style="69" customWidth="1"/>
    <col min="15897" max="15897" width="7.125" style="69" customWidth="1"/>
    <col min="15898" max="15898" width="2.75" style="69" customWidth="1"/>
    <col min="15899" max="16126" width="8.875" style="69"/>
    <col min="16127" max="16127" width="3.375" style="69" customWidth="1"/>
    <col min="16128" max="16128" width="7" style="69" customWidth="1"/>
    <col min="16129" max="16130" width="6.625" style="69" customWidth="1"/>
    <col min="16131" max="16132" width="2.625" style="69" customWidth="1"/>
    <col min="16133" max="16133" width="2.125" style="69" customWidth="1"/>
    <col min="16134" max="16134" width="8.625" style="69" customWidth="1"/>
    <col min="16135" max="16135" width="2.125" style="69" customWidth="1"/>
    <col min="16136" max="16136" width="2.625" style="69" customWidth="1"/>
    <col min="16137" max="16137" width="7.125" style="69" customWidth="1"/>
    <col min="16138" max="16138" width="2.75" style="69" customWidth="1"/>
    <col min="16139" max="16140" width="2.625" style="69" customWidth="1"/>
    <col min="16141" max="16141" width="2.125" style="69" customWidth="1"/>
    <col min="16142" max="16142" width="8.625" style="69" customWidth="1"/>
    <col min="16143" max="16143" width="2.125" style="69" customWidth="1"/>
    <col min="16144" max="16144" width="2.625" style="69" customWidth="1"/>
    <col min="16145" max="16145" width="7.125" style="69" customWidth="1"/>
    <col min="16146" max="16146" width="2.75" style="69" customWidth="1"/>
    <col min="16147" max="16148" width="2.625" style="69" customWidth="1"/>
    <col min="16149" max="16149" width="2.125" style="69" customWidth="1"/>
    <col min="16150" max="16150" width="8.625" style="69" customWidth="1"/>
    <col min="16151" max="16151" width="2.125" style="69" customWidth="1"/>
    <col min="16152" max="16152" width="2.625" style="69" customWidth="1"/>
    <col min="16153" max="16153" width="7.125" style="69" customWidth="1"/>
    <col min="16154" max="16154" width="2.75" style="69" customWidth="1"/>
    <col min="16155" max="16384" width="8.875" style="69"/>
  </cols>
  <sheetData>
    <row r="1" spans="1:28" s="1" customFormat="1" ht="18" customHeight="1">
      <c r="A1" s="82" t="s">
        <v>74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</row>
    <row r="2" spans="1:28" s="2" customFormat="1" ht="23.25" customHeight="1"/>
    <row r="3" spans="1:28" s="1" customFormat="1" ht="20.100000000000001" customHeight="1">
      <c r="A3" s="83" t="s">
        <v>75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</row>
    <row r="4" spans="1:28" s="1" customFormat="1" ht="10.5" customHeight="1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</row>
    <row r="5" spans="1:28" s="1" customFormat="1" ht="20.100000000000001" customHeight="1">
      <c r="A5" s="3"/>
      <c r="B5" s="3"/>
      <c r="C5" s="3"/>
      <c r="D5" s="3"/>
      <c r="E5" s="3"/>
      <c r="F5" s="3"/>
      <c r="G5" s="3"/>
      <c r="H5" s="74">
        <v>2019</v>
      </c>
      <c r="I5" s="71"/>
      <c r="J5" s="84" t="s">
        <v>13</v>
      </c>
      <c r="K5" s="84"/>
      <c r="L5" s="87">
        <v>4</v>
      </c>
      <c r="M5" s="87"/>
      <c r="N5" s="87"/>
      <c r="O5" s="85" t="s">
        <v>14</v>
      </c>
      <c r="P5" s="85"/>
      <c r="Q5" s="78"/>
      <c r="R5" s="78"/>
      <c r="S5" s="86"/>
      <c r="T5" s="86"/>
      <c r="U5" s="86"/>
      <c r="V5" s="73"/>
      <c r="W5" s="73"/>
      <c r="X5" s="73"/>
      <c r="Y5" s="73"/>
      <c r="Z5" s="73"/>
      <c r="AA5" s="4"/>
      <c r="AB5" s="4"/>
    </row>
    <row r="6" spans="1:28" s="1" customFormat="1" ht="20.100000000000001" customHeight="1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</row>
    <row r="7" spans="1:28" s="1" customFormat="1" ht="15.95" customHeight="1">
      <c r="A7" s="5"/>
      <c r="B7" s="89" t="s">
        <v>1</v>
      </c>
      <c r="C7" s="89"/>
      <c r="D7" s="89"/>
      <c r="E7" s="91" t="s">
        <v>76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</row>
    <row r="8" spans="1:28" s="1" customFormat="1" ht="15.95" customHeight="1">
      <c r="A8" s="5"/>
      <c r="B8" s="90"/>
      <c r="C8" s="90"/>
      <c r="D8" s="90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</row>
    <row r="9" spans="1:28" s="1" customFormat="1" ht="30" customHeight="1">
      <c r="A9" s="76"/>
      <c r="B9" s="118" t="s">
        <v>2</v>
      </c>
      <c r="C9" s="97" t="s">
        <v>3</v>
      </c>
      <c r="D9" s="99"/>
      <c r="E9" s="120"/>
      <c r="F9" s="121"/>
      <c r="G9" s="121"/>
      <c r="H9" s="121"/>
      <c r="I9" s="121"/>
      <c r="J9" s="121"/>
      <c r="K9" s="121"/>
      <c r="L9" s="122"/>
      <c r="M9" s="97" t="s">
        <v>4</v>
      </c>
      <c r="N9" s="98"/>
      <c r="O9" s="98"/>
      <c r="P9" s="99"/>
      <c r="Q9" s="123" t="s">
        <v>79</v>
      </c>
      <c r="R9" s="124"/>
      <c r="S9" s="124"/>
      <c r="T9" s="124"/>
      <c r="U9" s="124"/>
      <c r="V9" s="124"/>
      <c r="W9" s="124"/>
      <c r="X9" s="124"/>
      <c r="Y9" s="124"/>
      <c r="Z9" s="125"/>
    </row>
    <row r="10" spans="1:28" s="1" customFormat="1" ht="30" customHeight="1">
      <c r="B10" s="119"/>
      <c r="C10" s="97" t="s">
        <v>5</v>
      </c>
      <c r="D10" s="99"/>
      <c r="E10" s="126" t="s">
        <v>77</v>
      </c>
      <c r="F10" s="127"/>
      <c r="G10" s="127"/>
      <c r="H10" s="127"/>
      <c r="I10" s="127"/>
      <c r="J10" s="127"/>
      <c r="K10" s="127"/>
      <c r="L10" s="128"/>
      <c r="M10" s="97" t="s">
        <v>6</v>
      </c>
      <c r="N10" s="98"/>
      <c r="O10" s="98"/>
      <c r="P10" s="99"/>
      <c r="Q10" s="100" t="s">
        <v>78</v>
      </c>
      <c r="R10" s="101"/>
      <c r="S10" s="101"/>
      <c r="T10" s="101"/>
      <c r="U10" s="101"/>
      <c r="V10" s="101"/>
      <c r="W10" s="101"/>
      <c r="X10" s="101"/>
      <c r="Y10" s="101"/>
      <c r="Z10" s="102"/>
    </row>
    <row r="11" spans="1:28" s="1" customFormat="1" ht="34.5" customHeight="1">
      <c r="A11" s="103" t="s">
        <v>7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</row>
    <row r="12" spans="1:28" s="1" customFormat="1" ht="15.95" customHeight="1">
      <c r="A12" s="117" t="s">
        <v>71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</row>
    <row r="13" spans="1:28" s="1" customFormat="1" ht="8.25" customHeight="1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</row>
    <row r="14" spans="1:28" s="1" customFormat="1" ht="19.5" customHeight="1">
      <c r="A14" s="106"/>
      <c r="B14" s="107"/>
      <c r="C14" s="107"/>
      <c r="D14" s="108"/>
      <c r="E14" s="112">
        <f>$H$5</f>
        <v>2019</v>
      </c>
      <c r="F14" s="113"/>
      <c r="G14" s="7" t="s">
        <v>19</v>
      </c>
      <c r="H14" s="8">
        <f>$L$5</f>
        <v>4</v>
      </c>
      <c r="I14" s="7" t="s">
        <v>20</v>
      </c>
      <c r="J14" s="114" t="s">
        <v>15</v>
      </c>
      <c r="K14" s="114"/>
      <c r="L14" s="115"/>
      <c r="M14" s="112">
        <f>$H$5</f>
        <v>2019</v>
      </c>
      <c r="N14" s="113"/>
      <c r="O14" s="7" t="s">
        <v>19</v>
      </c>
      <c r="P14" s="8">
        <f>$L$5</f>
        <v>4</v>
      </c>
      <c r="Q14" s="7" t="s">
        <v>20</v>
      </c>
      <c r="R14" s="116" t="s">
        <v>16</v>
      </c>
      <c r="S14" s="116"/>
      <c r="T14" s="116"/>
      <c r="U14" s="112">
        <f>$H$5</f>
        <v>2019</v>
      </c>
      <c r="V14" s="113"/>
      <c r="W14" s="7" t="s">
        <v>19</v>
      </c>
      <c r="X14" s="8">
        <f>$L$5</f>
        <v>4</v>
      </c>
      <c r="Y14" s="7" t="s">
        <v>20</v>
      </c>
      <c r="Z14" s="79" t="s">
        <v>17</v>
      </c>
      <c r="AA14" s="80"/>
      <c r="AB14" s="81"/>
    </row>
    <row r="15" spans="1:28" s="1" customFormat="1" ht="15.95" customHeight="1" thickBot="1">
      <c r="A15" s="109"/>
      <c r="B15" s="110"/>
      <c r="C15" s="110"/>
      <c r="D15" s="111"/>
      <c r="E15" s="93" t="s">
        <v>11</v>
      </c>
      <c r="F15" s="94"/>
      <c r="G15" s="94"/>
      <c r="H15" s="94"/>
      <c r="I15" s="95"/>
      <c r="J15" s="96" t="s">
        <v>21</v>
      </c>
      <c r="K15" s="94"/>
      <c r="L15" s="94"/>
      <c r="M15" s="93" t="s">
        <v>22</v>
      </c>
      <c r="N15" s="94"/>
      <c r="O15" s="94"/>
      <c r="P15" s="94"/>
      <c r="Q15" s="95"/>
      <c r="R15" s="96" t="s">
        <v>21</v>
      </c>
      <c r="S15" s="94"/>
      <c r="T15" s="94"/>
      <c r="U15" s="93" t="s">
        <v>11</v>
      </c>
      <c r="V15" s="94"/>
      <c r="W15" s="94"/>
      <c r="X15" s="94"/>
      <c r="Y15" s="95"/>
      <c r="Z15" s="96" t="s">
        <v>21</v>
      </c>
      <c r="AA15" s="94"/>
      <c r="AB15" s="95"/>
    </row>
    <row r="16" spans="1:28" s="1" customFormat="1" ht="27" customHeight="1" thickTop="1" thickBot="1">
      <c r="A16" s="137" t="s">
        <v>18</v>
      </c>
      <c r="B16" s="138"/>
      <c r="C16" s="138"/>
      <c r="D16" s="139"/>
      <c r="E16" s="9"/>
      <c r="F16" s="140">
        <f>ROUND(F17+F23+F24+F25,1)</f>
        <v>17</v>
      </c>
      <c r="G16" s="140"/>
      <c r="H16" s="140"/>
      <c r="I16" s="10"/>
      <c r="J16" s="11"/>
      <c r="K16" s="12">
        <f>K17+SUM(K23:K25)</f>
        <v>100</v>
      </c>
      <c r="L16" s="13" t="s">
        <v>8</v>
      </c>
      <c r="M16" s="14"/>
      <c r="N16" s="140">
        <f>ROUND(N17+N23+N24+N25,1)</f>
        <v>20</v>
      </c>
      <c r="O16" s="140"/>
      <c r="P16" s="140"/>
      <c r="Q16" s="10"/>
      <c r="R16" s="11"/>
      <c r="S16" s="12">
        <f>S17+SUM(S23:S25)</f>
        <v>100</v>
      </c>
      <c r="T16" s="13" t="s">
        <v>8</v>
      </c>
      <c r="U16" s="14"/>
      <c r="V16" s="140">
        <f>ROUND(V17+V23+V24+V25,1)</f>
        <v>16</v>
      </c>
      <c r="W16" s="140"/>
      <c r="X16" s="140"/>
      <c r="Y16" s="10"/>
      <c r="Z16" s="11"/>
      <c r="AA16" s="12">
        <f>AA17+SUM(AA23:AA25)</f>
        <v>100</v>
      </c>
      <c r="AB16" s="15" t="s">
        <v>8</v>
      </c>
    </row>
    <row r="17" spans="1:28" s="1" customFormat="1" ht="21.75" customHeight="1" thickTop="1">
      <c r="A17" s="141" t="s">
        <v>23</v>
      </c>
      <c r="B17" s="143" t="s">
        <v>24</v>
      </c>
      <c r="C17" s="145" t="s">
        <v>25</v>
      </c>
      <c r="D17" s="146"/>
      <c r="E17" s="16"/>
      <c r="F17" s="147">
        <f>ROUND(F18+F19+F20+F22,1)</f>
        <v>8</v>
      </c>
      <c r="G17" s="147"/>
      <c r="H17" s="147"/>
      <c r="I17" s="17"/>
      <c r="J17" s="18"/>
      <c r="K17" s="17">
        <f>IF(ISERROR(F17/$F16*100),0,F17/$F16*100)</f>
        <v>47.058823529411761</v>
      </c>
      <c r="L17" s="19" t="s">
        <v>8</v>
      </c>
      <c r="M17" s="20"/>
      <c r="N17" s="147">
        <f>ROUND(N18+N19+N20+N22,1)</f>
        <v>7.5</v>
      </c>
      <c r="O17" s="147"/>
      <c r="P17" s="147"/>
      <c r="Q17" s="17"/>
      <c r="R17" s="18"/>
      <c r="S17" s="17">
        <f>IF(ISERROR(N17/$N16*100),0,N17/$N16*100)</f>
        <v>37.5</v>
      </c>
      <c r="T17" s="19" t="s">
        <v>8</v>
      </c>
      <c r="U17" s="20"/>
      <c r="V17" s="147">
        <f>ROUND(V18+V19+V20+V22,1)</f>
        <v>7.5</v>
      </c>
      <c r="W17" s="147"/>
      <c r="X17" s="147"/>
      <c r="Y17" s="17"/>
      <c r="Z17" s="18"/>
      <c r="AA17" s="17">
        <f>IF(ISERROR(V17/$V16*100),0,V17/$V16*100)</f>
        <v>46.875</v>
      </c>
      <c r="AB17" s="21" t="s">
        <v>8</v>
      </c>
    </row>
    <row r="18" spans="1:28" s="1" customFormat="1" ht="15.95" customHeight="1">
      <c r="A18" s="141"/>
      <c r="B18" s="143"/>
      <c r="C18" s="129" t="s">
        <v>26</v>
      </c>
      <c r="D18" s="130"/>
      <c r="E18" s="22" t="s">
        <v>0</v>
      </c>
      <c r="F18" s="131">
        <v>1</v>
      </c>
      <c r="G18" s="131"/>
      <c r="H18" s="131"/>
      <c r="I18" s="23" t="s">
        <v>9</v>
      </c>
      <c r="J18" s="24"/>
      <c r="K18" s="77" t="s">
        <v>27</v>
      </c>
      <c r="L18" s="26"/>
      <c r="M18" s="27" t="s">
        <v>0</v>
      </c>
      <c r="N18" s="132">
        <v>1.93</v>
      </c>
      <c r="O18" s="132"/>
      <c r="P18" s="132"/>
      <c r="Q18" s="23" t="s">
        <v>9</v>
      </c>
      <c r="R18" s="24"/>
      <c r="S18" s="28" t="s">
        <v>27</v>
      </c>
      <c r="T18" s="26"/>
      <c r="U18" s="27" t="s">
        <v>0</v>
      </c>
      <c r="V18" s="133">
        <v>1.5</v>
      </c>
      <c r="W18" s="133"/>
      <c r="X18" s="133"/>
      <c r="Y18" s="23" t="s">
        <v>9</v>
      </c>
      <c r="Z18" s="24"/>
      <c r="AA18" s="28" t="s">
        <v>27</v>
      </c>
      <c r="AB18" s="29"/>
    </row>
    <row r="19" spans="1:28" s="1" customFormat="1" ht="15.95" customHeight="1">
      <c r="A19" s="141"/>
      <c r="B19" s="143"/>
      <c r="C19" s="134" t="s">
        <v>28</v>
      </c>
      <c r="D19" s="135"/>
      <c r="E19" s="22" t="s">
        <v>0</v>
      </c>
      <c r="F19" s="136">
        <v>2</v>
      </c>
      <c r="G19" s="136"/>
      <c r="H19" s="136"/>
      <c r="I19" s="23"/>
      <c r="J19" s="24"/>
      <c r="K19" s="77" t="s">
        <v>27</v>
      </c>
      <c r="L19" s="30"/>
      <c r="M19" s="27" t="s">
        <v>0</v>
      </c>
      <c r="N19" s="132">
        <v>3.1</v>
      </c>
      <c r="O19" s="132"/>
      <c r="P19" s="132"/>
      <c r="Q19" s="23" t="s">
        <v>9</v>
      </c>
      <c r="R19" s="24"/>
      <c r="S19" s="28" t="s">
        <v>27</v>
      </c>
      <c r="T19" s="30"/>
      <c r="U19" s="27" t="s">
        <v>0</v>
      </c>
      <c r="V19" s="133">
        <v>2.5</v>
      </c>
      <c r="W19" s="133"/>
      <c r="X19" s="133"/>
      <c r="Y19" s="23" t="s">
        <v>9</v>
      </c>
      <c r="Z19" s="24"/>
      <c r="AA19" s="28" t="s">
        <v>27</v>
      </c>
      <c r="AB19" s="31"/>
    </row>
    <row r="20" spans="1:28" s="1" customFormat="1" ht="15.95" customHeight="1">
      <c r="A20" s="141"/>
      <c r="B20" s="143"/>
      <c r="C20" s="160" t="s">
        <v>29</v>
      </c>
      <c r="D20" s="161"/>
      <c r="E20" s="156" t="s">
        <v>0</v>
      </c>
      <c r="F20" s="164">
        <v>5</v>
      </c>
      <c r="G20" s="164"/>
      <c r="H20" s="164"/>
      <c r="I20" s="150" t="s">
        <v>9</v>
      </c>
      <c r="J20" s="152"/>
      <c r="K20" s="166" t="s">
        <v>27</v>
      </c>
      <c r="L20" s="32"/>
      <c r="M20" s="156" t="s">
        <v>0</v>
      </c>
      <c r="N20" s="158">
        <v>2.46</v>
      </c>
      <c r="O20" s="158"/>
      <c r="P20" s="158"/>
      <c r="Q20" s="150" t="s">
        <v>9</v>
      </c>
      <c r="R20" s="152"/>
      <c r="S20" s="154" t="s">
        <v>27</v>
      </c>
      <c r="T20" s="32"/>
      <c r="U20" s="156" t="s">
        <v>0</v>
      </c>
      <c r="V20" s="148">
        <v>3.5</v>
      </c>
      <c r="W20" s="148"/>
      <c r="X20" s="148"/>
      <c r="Y20" s="150" t="s">
        <v>9</v>
      </c>
      <c r="Z20" s="152"/>
      <c r="AA20" s="154" t="s">
        <v>27</v>
      </c>
      <c r="AB20" s="33"/>
    </row>
    <row r="21" spans="1:28" s="1" customFormat="1" ht="15.95" customHeight="1">
      <c r="A21" s="141"/>
      <c r="B21" s="143"/>
      <c r="C21" s="162"/>
      <c r="D21" s="163"/>
      <c r="E21" s="157"/>
      <c r="F21" s="165"/>
      <c r="G21" s="165"/>
      <c r="H21" s="165"/>
      <c r="I21" s="151"/>
      <c r="J21" s="153"/>
      <c r="K21" s="167"/>
      <c r="L21" s="34"/>
      <c r="M21" s="157"/>
      <c r="N21" s="159"/>
      <c r="O21" s="159"/>
      <c r="P21" s="159"/>
      <c r="Q21" s="151"/>
      <c r="R21" s="153"/>
      <c r="S21" s="155"/>
      <c r="T21" s="34"/>
      <c r="U21" s="157"/>
      <c r="V21" s="149"/>
      <c r="W21" s="149"/>
      <c r="X21" s="149"/>
      <c r="Y21" s="151"/>
      <c r="Z21" s="153"/>
      <c r="AA21" s="155"/>
      <c r="AB21" s="35"/>
    </row>
    <row r="22" spans="1:28" s="1" customFormat="1" ht="15.95" customHeight="1">
      <c r="A22" s="141"/>
      <c r="B22" s="144"/>
      <c r="C22" s="134" t="s">
        <v>30</v>
      </c>
      <c r="D22" s="135"/>
      <c r="E22" s="22" t="s">
        <v>0</v>
      </c>
      <c r="F22" s="136"/>
      <c r="G22" s="136"/>
      <c r="H22" s="136"/>
      <c r="I22" s="23" t="s">
        <v>9</v>
      </c>
      <c r="J22" s="24"/>
      <c r="K22" s="77" t="s">
        <v>27</v>
      </c>
      <c r="L22" s="30"/>
      <c r="M22" s="27" t="s">
        <v>0</v>
      </c>
      <c r="N22" s="132"/>
      <c r="O22" s="132"/>
      <c r="P22" s="132"/>
      <c r="Q22" s="23" t="s">
        <v>9</v>
      </c>
      <c r="R22" s="24"/>
      <c r="S22" s="28" t="s">
        <v>27</v>
      </c>
      <c r="T22" s="30"/>
      <c r="U22" s="27" t="s">
        <v>0</v>
      </c>
      <c r="V22" s="133"/>
      <c r="W22" s="133"/>
      <c r="X22" s="133"/>
      <c r="Y22" s="23" t="s">
        <v>9</v>
      </c>
      <c r="Z22" s="24"/>
      <c r="AA22" s="28" t="s">
        <v>27</v>
      </c>
      <c r="AB22" s="31"/>
    </row>
    <row r="23" spans="1:28" s="1" customFormat="1" ht="15.95" customHeight="1">
      <c r="A23" s="141"/>
      <c r="B23" s="134" t="s">
        <v>65</v>
      </c>
      <c r="C23" s="172"/>
      <c r="D23" s="135"/>
      <c r="E23" s="36"/>
      <c r="F23" s="136"/>
      <c r="G23" s="136"/>
      <c r="H23" s="136"/>
      <c r="I23" s="23"/>
      <c r="J23" s="24"/>
      <c r="K23" s="17">
        <f>IF(ISERROR(F23/$F16*100),0,F23/$F16*100)</f>
        <v>0</v>
      </c>
      <c r="L23" s="37" t="s">
        <v>8</v>
      </c>
      <c r="M23" s="38"/>
      <c r="N23" s="132"/>
      <c r="O23" s="132"/>
      <c r="P23" s="132"/>
      <c r="Q23" s="23"/>
      <c r="R23" s="24"/>
      <c r="S23" s="17">
        <f>IF(ISERROR(N23/$N16*100),0,N23/$N16*100)</f>
        <v>0</v>
      </c>
      <c r="T23" s="37" t="s">
        <v>8</v>
      </c>
      <c r="U23" s="38"/>
      <c r="V23" s="133"/>
      <c r="W23" s="133"/>
      <c r="X23" s="133"/>
      <c r="Y23" s="23"/>
      <c r="Z23" s="24"/>
      <c r="AA23" s="17">
        <f>IF(ISERROR(V23/$V16*100),0,V23/$V16*100)</f>
        <v>0</v>
      </c>
      <c r="AB23" s="39" t="s">
        <v>8</v>
      </c>
    </row>
    <row r="24" spans="1:28" s="1" customFormat="1" ht="15.95" customHeight="1">
      <c r="A24" s="142"/>
      <c r="B24" s="134" t="s">
        <v>66</v>
      </c>
      <c r="C24" s="172"/>
      <c r="D24" s="135"/>
      <c r="E24" s="36"/>
      <c r="F24" s="136">
        <v>8</v>
      </c>
      <c r="G24" s="136"/>
      <c r="H24" s="136"/>
      <c r="I24" s="23"/>
      <c r="J24" s="24"/>
      <c r="K24" s="17">
        <f>IF(ISERROR(F24/$F16*100),0,F24/$F16*100)</f>
        <v>47.058823529411761</v>
      </c>
      <c r="L24" s="37" t="s">
        <v>8</v>
      </c>
      <c r="M24" s="38"/>
      <c r="N24" s="132">
        <v>10</v>
      </c>
      <c r="O24" s="132"/>
      <c r="P24" s="132"/>
      <c r="Q24" s="23"/>
      <c r="R24" s="24"/>
      <c r="S24" s="17">
        <f>IF(ISERROR(N24/$N16*100),0,N24/$N16*100)</f>
        <v>50</v>
      </c>
      <c r="T24" s="37" t="s">
        <v>8</v>
      </c>
      <c r="U24" s="38"/>
      <c r="V24" s="133">
        <v>7</v>
      </c>
      <c r="W24" s="133"/>
      <c r="X24" s="133"/>
      <c r="Y24" s="23"/>
      <c r="Z24" s="24"/>
      <c r="AA24" s="17">
        <f>IF(ISERROR(V24/$V16*100),0,V24/$V16*100)</f>
        <v>43.75</v>
      </c>
      <c r="AB24" s="39" t="s">
        <v>8</v>
      </c>
    </row>
    <row r="25" spans="1:28" s="1" customFormat="1" ht="15.95" customHeight="1">
      <c r="A25" s="168" t="s">
        <v>32</v>
      </c>
      <c r="B25" s="169"/>
      <c r="C25" s="169"/>
      <c r="D25" s="170"/>
      <c r="E25" s="36"/>
      <c r="F25" s="136">
        <v>1</v>
      </c>
      <c r="G25" s="136"/>
      <c r="H25" s="136"/>
      <c r="I25" s="23"/>
      <c r="J25" s="24"/>
      <c r="K25" s="17">
        <f>IF(ISERROR(F25/$F16*100),0,F25/$F16*100)</f>
        <v>5.8823529411764701</v>
      </c>
      <c r="L25" s="37" t="s">
        <v>8</v>
      </c>
      <c r="M25" s="38"/>
      <c r="N25" s="132">
        <v>2.5</v>
      </c>
      <c r="O25" s="132"/>
      <c r="P25" s="132"/>
      <c r="Q25" s="23"/>
      <c r="R25" s="24"/>
      <c r="S25" s="17">
        <f>IF(ISERROR(N25/$N16*100),0,N25/$N16*100)</f>
        <v>12.5</v>
      </c>
      <c r="T25" s="37" t="s">
        <v>8</v>
      </c>
      <c r="U25" s="38"/>
      <c r="V25" s="133">
        <v>1.5</v>
      </c>
      <c r="W25" s="133"/>
      <c r="X25" s="133"/>
      <c r="Y25" s="23"/>
      <c r="Z25" s="24"/>
      <c r="AA25" s="17">
        <f>IF(ISERROR(V25/$V16*100),0,V25/$V16*100)</f>
        <v>9.375</v>
      </c>
      <c r="AB25" s="39" t="s">
        <v>8</v>
      </c>
    </row>
    <row r="26" spans="1:28" s="2" customFormat="1" ht="15.95" customHeight="1">
      <c r="B26" s="70" t="s">
        <v>69</v>
      </c>
    </row>
    <row r="27" spans="1:28" s="2" customFormat="1" ht="15.95" customHeight="1">
      <c r="B27" s="70" t="s">
        <v>70</v>
      </c>
    </row>
    <row r="28" spans="1:28" s="2" customFormat="1" ht="15" customHeight="1">
      <c r="A28" s="171"/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</row>
    <row r="29" spans="1:28" s="1" customFormat="1" ht="15.95" customHeight="1">
      <c r="A29" s="40" t="s">
        <v>72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</row>
    <row r="30" spans="1:28" s="1" customFormat="1" ht="15.95" customHeight="1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</row>
    <row r="31" spans="1:28" s="1" customFormat="1" ht="24.75" customHeight="1">
      <c r="A31" s="176"/>
      <c r="B31" s="177"/>
      <c r="C31" s="177"/>
      <c r="D31" s="178"/>
      <c r="E31" s="112">
        <f>$H$5</f>
        <v>2019</v>
      </c>
      <c r="F31" s="113"/>
      <c r="G31" s="7" t="s">
        <v>19</v>
      </c>
      <c r="H31" s="8">
        <f>$L$5</f>
        <v>4</v>
      </c>
      <c r="I31" s="7" t="s">
        <v>20</v>
      </c>
      <c r="J31" s="114" t="s">
        <v>15</v>
      </c>
      <c r="K31" s="114"/>
      <c r="L31" s="115"/>
      <c r="M31" s="112">
        <f>$H$5</f>
        <v>2019</v>
      </c>
      <c r="N31" s="113"/>
      <c r="O31" s="7" t="s">
        <v>19</v>
      </c>
      <c r="P31" s="8">
        <f>$L$5</f>
        <v>4</v>
      </c>
      <c r="Q31" s="7" t="s">
        <v>20</v>
      </c>
      <c r="R31" s="116" t="s">
        <v>16</v>
      </c>
      <c r="S31" s="116"/>
      <c r="T31" s="116"/>
      <c r="U31" s="112">
        <f>$H$5</f>
        <v>2019</v>
      </c>
      <c r="V31" s="113"/>
      <c r="W31" s="7" t="s">
        <v>19</v>
      </c>
      <c r="X31" s="8">
        <f>$L$5</f>
        <v>4</v>
      </c>
      <c r="Y31" s="7" t="s">
        <v>20</v>
      </c>
      <c r="Z31" s="79" t="s">
        <v>17</v>
      </c>
      <c r="AA31" s="80"/>
      <c r="AB31" s="81"/>
    </row>
    <row r="32" spans="1:28" s="1" customFormat="1" ht="15.95" customHeight="1" thickBot="1">
      <c r="A32" s="173" t="s">
        <v>33</v>
      </c>
      <c r="B32" s="173"/>
      <c r="C32" s="173"/>
      <c r="D32" s="174"/>
      <c r="E32" s="93" t="s">
        <v>11</v>
      </c>
      <c r="F32" s="94"/>
      <c r="G32" s="94"/>
      <c r="H32" s="94"/>
      <c r="I32" s="95"/>
      <c r="J32" s="96" t="s">
        <v>34</v>
      </c>
      <c r="K32" s="94"/>
      <c r="L32" s="94"/>
      <c r="M32" s="93" t="s">
        <v>11</v>
      </c>
      <c r="N32" s="94"/>
      <c r="O32" s="94"/>
      <c r="P32" s="94"/>
      <c r="Q32" s="95"/>
      <c r="R32" s="96" t="s">
        <v>34</v>
      </c>
      <c r="S32" s="94"/>
      <c r="T32" s="94"/>
      <c r="U32" s="93" t="s">
        <v>11</v>
      </c>
      <c r="V32" s="94"/>
      <c r="W32" s="94"/>
      <c r="X32" s="94"/>
      <c r="Y32" s="95"/>
      <c r="Z32" s="96" t="s">
        <v>34</v>
      </c>
      <c r="AA32" s="94"/>
      <c r="AB32" s="95"/>
    </row>
    <row r="33" spans="1:28" s="1" customFormat="1" ht="15.95" customHeight="1" thickTop="1">
      <c r="A33" s="179" t="s">
        <v>35</v>
      </c>
      <c r="B33" s="179"/>
      <c r="C33" s="179"/>
      <c r="D33" s="180"/>
      <c r="E33" s="16"/>
      <c r="F33" s="181"/>
      <c r="G33" s="181"/>
      <c r="H33" s="181"/>
      <c r="I33" s="42"/>
      <c r="J33" s="18"/>
      <c r="K33" s="17">
        <f>IF(ISERROR(F33/$F42*100),0,F33/$F42*100)</f>
        <v>0</v>
      </c>
      <c r="L33" s="19" t="s">
        <v>8</v>
      </c>
      <c r="M33" s="20"/>
      <c r="N33" s="182"/>
      <c r="O33" s="182"/>
      <c r="P33" s="182"/>
      <c r="Q33" s="43"/>
      <c r="R33" s="18"/>
      <c r="S33" s="17">
        <f>IF(ISERROR(N33/$N42*100),0,N33/$N42*100)</f>
        <v>0</v>
      </c>
      <c r="T33" s="19" t="s">
        <v>8</v>
      </c>
      <c r="U33" s="20"/>
      <c r="V33" s="183"/>
      <c r="W33" s="183"/>
      <c r="X33" s="183"/>
      <c r="Y33" s="43"/>
      <c r="Z33" s="18"/>
      <c r="AA33" s="17">
        <f>IF(ISERROR(V33/$V42*100),0,V33/$V42*100)</f>
        <v>0</v>
      </c>
      <c r="AB33" s="21" t="s">
        <v>8</v>
      </c>
    </row>
    <row r="34" spans="1:28" s="1" customFormat="1" ht="15.95" customHeight="1">
      <c r="A34" s="184" t="s">
        <v>36</v>
      </c>
      <c r="B34" s="184"/>
      <c r="C34" s="184"/>
      <c r="D34" s="185"/>
      <c r="E34" s="36"/>
      <c r="F34" s="136"/>
      <c r="G34" s="136"/>
      <c r="H34" s="136"/>
      <c r="I34" s="44"/>
      <c r="J34" s="24"/>
      <c r="K34" s="17">
        <f>IF(ISERROR(F34/$F42*100),0,F34/$F42*100)</f>
        <v>0</v>
      </c>
      <c r="L34" s="37" t="s">
        <v>8</v>
      </c>
      <c r="M34" s="38"/>
      <c r="N34" s="132"/>
      <c r="O34" s="132"/>
      <c r="P34" s="132"/>
      <c r="Q34" s="45"/>
      <c r="R34" s="24"/>
      <c r="S34" s="17">
        <f>IF(ISERROR(N34/$N42*100),0,N34/$N42*100)</f>
        <v>0</v>
      </c>
      <c r="T34" s="37" t="s">
        <v>8</v>
      </c>
      <c r="U34" s="38"/>
      <c r="V34" s="133"/>
      <c r="W34" s="133"/>
      <c r="X34" s="133"/>
      <c r="Y34" s="45"/>
      <c r="Z34" s="24"/>
      <c r="AA34" s="17">
        <f>IF(ISERROR(V34/$V42*100),0,V34/$V42*100)</f>
        <v>0</v>
      </c>
      <c r="AB34" s="39" t="s">
        <v>8</v>
      </c>
    </row>
    <row r="35" spans="1:28" s="1" customFormat="1" ht="15.95" customHeight="1">
      <c r="A35" s="184" t="s">
        <v>37</v>
      </c>
      <c r="B35" s="184"/>
      <c r="C35" s="184"/>
      <c r="D35" s="185"/>
      <c r="E35" s="36"/>
      <c r="F35" s="136"/>
      <c r="G35" s="136"/>
      <c r="H35" s="136"/>
      <c r="I35" s="44"/>
      <c r="J35" s="24"/>
      <c r="K35" s="17">
        <f>IF(ISERROR(F35/$F42*100),0,F35/$F42*100)</f>
        <v>0</v>
      </c>
      <c r="L35" s="37" t="s">
        <v>8</v>
      </c>
      <c r="M35" s="38"/>
      <c r="N35" s="132"/>
      <c r="O35" s="132"/>
      <c r="P35" s="132"/>
      <c r="Q35" s="45"/>
      <c r="R35" s="24"/>
      <c r="S35" s="17">
        <f>IF(ISERROR(N35/$N42*100),0,N35/$N42*100)</f>
        <v>0</v>
      </c>
      <c r="T35" s="37" t="s">
        <v>8</v>
      </c>
      <c r="U35" s="38"/>
      <c r="V35" s="133"/>
      <c r="W35" s="133"/>
      <c r="X35" s="133"/>
      <c r="Y35" s="45"/>
      <c r="Z35" s="24"/>
      <c r="AA35" s="17">
        <f>IF(ISERROR(V35/$V42*100),0,V35/$V42*100)</f>
        <v>0</v>
      </c>
      <c r="AB35" s="39" t="s">
        <v>8</v>
      </c>
    </row>
    <row r="36" spans="1:28" s="1" customFormat="1" ht="15.95" customHeight="1">
      <c r="A36" s="186" t="s">
        <v>38</v>
      </c>
      <c r="B36" s="187"/>
      <c r="C36" s="187"/>
      <c r="D36" s="188"/>
      <c r="E36" s="189"/>
      <c r="F36" s="164"/>
      <c r="G36" s="164"/>
      <c r="H36" s="164"/>
      <c r="I36" s="191"/>
      <c r="J36" s="152"/>
      <c r="K36" s="166">
        <f>IF(ISERROR(F36/$F42*100),0,F36/$F42*100)</f>
        <v>0</v>
      </c>
      <c r="L36" s="198" t="s">
        <v>8</v>
      </c>
      <c r="M36" s="189"/>
      <c r="N36" s="158"/>
      <c r="O36" s="158"/>
      <c r="P36" s="158"/>
      <c r="Q36" s="191"/>
      <c r="R36" s="152"/>
      <c r="S36" s="166">
        <f>IF(ISERROR(N36/$N42*100),0,N36/$N42*100)</f>
        <v>0</v>
      </c>
      <c r="T36" s="198" t="s">
        <v>8</v>
      </c>
      <c r="U36" s="189"/>
      <c r="V36" s="148"/>
      <c r="W36" s="148"/>
      <c r="X36" s="148"/>
      <c r="Y36" s="191"/>
      <c r="Z36" s="152"/>
      <c r="AA36" s="166">
        <f>IF(ISERROR(V36/$V42*100),0,V36/$V42*100)</f>
        <v>0</v>
      </c>
      <c r="AB36" s="193" t="s">
        <v>8</v>
      </c>
    </row>
    <row r="37" spans="1:28" s="1" customFormat="1" ht="15.95" customHeight="1">
      <c r="A37" s="195" t="s">
        <v>10</v>
      </c>
      <c r="B37" s="196"/>
      <c r="C37" s="196"/>
      <c r="D37" s="197"/>
      <c r="E37" s="190"/>
      <c r="F37" s="165"/>
      <c r="G37" s="165"/>
      <c r="H37" s="165"/>
      <c r="I37" s="192"/>
      <c r="J37" s="153"/>
      <c r="K37" s="167"/>
      <c r="L37" s="199"/>
      <c r="M37" s="190"/>
      <c r="N37" s="159"/>
      <c r="O37" s="159"/>
      <c r="P37" s="159"/>
      <c r="Q37" s="192"/>
      <c r="R37" s="153"/>
      <c r="S37" s="167"/>
      <c r="T37" s="199"/>
      <c r="U37" s="190"/>
      <c r="V37" s="149"/>
      <c r="W37" s="149"/>
      <c r="X37" s="149"/>
      <c r="Y37" s="192"/>
      <c r="Z37" s="153"/>
      <c r="AA37" s="167"/>
      <c r="AB37" s="194"/>
    </row>
    <row r="38" spans="1:28" s="1" customFormat="1" ht="15.95" customHeight="1">
      <c r="A38" s="184" t="s">
        <v>39</v>
      </c>
      <c r="B38" s="184"/>
      <c r="C38" s="184"/>
      <c r="D38" s="185"/>
      <c r="E38" s="36"/>
      <c r="F38" s="136">
        <v>10</v>
      </c>
      <c r="G38" s="136"/>
      <c r="H38" s="136"/>
      <c r="I38" s="44"/>
      <c r="J38" s="24"/>
      <c r="K38" s="17">
        <f>IF(ISERROR(F38/$F42*100),0,F38/$F42*100)</f>
        <v>58.82352941176471</v>
      </c>
      <c r="L38" s="37" t="s">
        <v>8</v>
      </c>
      <c r="M38" s="38"/>
      <c r="N38" s="132">
        <v>8</v>
      </c>
      <c r="O38" s="132"/>
      <c r="P38" s="132"/>
      <c r="Q38" s="45"/>
      <c r="R38" s="24"/>
      <c r="S38" s="17">
        <f>IF(ISERROR(N38/$N42*100),0,N38/$N42*100)</f>
        <v>40</v>
      </c>
      <c r="T38" s="37" t="s">
        <v>8</v>
      </c>
      <c r="U38" s="38"/>
      <c r="V38" s="133">
        <v>8</v>
      </c>
      <c r="W38" s="133"/>
      <c r="X38" s="133"/>
      <c r="Y38" s="45"/>
      <c r="Z38" s="24"/>
      <c r="AA38" s="17">
        <f>IF(ISERROR(V38/$V42*100),0,V38/$V42*100)</f>
        <v>50</v>
      </c>
      <c r="AB38" s="39" t="s">
        <v>8</v>
      </c>
    </row>
    <row r="39" spans="1:28" s="1" customFormat="1" ht="15.95" customHeight="1">
      <c r="A39" s="184" t="s">
        <v>40</v>
      </c>
      <c r="B39" s="184"/>
      <c r="C39" s="184"/>
      <c r="D39" s="185"/>
      <c r="E39" s="36"/>
      <c r="F39" s="136"/>
      <c r="G39" s="136"/>
      <c r="H39" s="136"/>
      <c r="I39" s="44"/>
      <c r="J39" s="24"/>
      <c r="K39" s="17">
        <f>IF(ISERROR(F39/$F42*100),0,F39/$F42*100)</f>
        <v>0</v>
      </c>
      <c r="L39" s="37" t="s">
        <v>8</v>
      </c>
      <c r="M39" s="38"/>
      <c r="N39" s="132"/>
      <c r="O39" s="132"/>
      <c r="P39" s="132"/>
      <c r="Q39" s="45"/>
      <c r="R39" s="24"/>
      <c r="S39" s="17">
        <f>IF(ISERROR(N39/$N42*100),0,N39/$N42*100)</f>
        <v>0</v>
      </c>
      <c r="T39" s="37" t="s">
        <v>8</v>
      </c>
      <c r="U39" s="38"/>
      <c r="V39" s="133"/>
      <c r="W39" s="133"/>
      <c r="X39" s="133"/>
      <c r="Y39" s="45"/>
      <c r="Z39" s="24"/>
      <c r="AA39" s="17">
        <f>IF(ISERROR(V39/$V42*100),0,V39/$V42*100)</f>
        <v>0</v>
      </c>
      <c r="AB39" s="39" t="s">
        <v>8</v>
      </c>
    </row>
    <row r="40" spans="1:28" s="1" customFormat="1" ht="15.95" customHeight="1">
      <c r="A40" s="184" t="s">
        <v>41</v>
      </c>
      <c r="B40" s="184"/>
      <c r="C40" s="184"/>
      <c r="D40" s="185"/>
      <c r="E40" s="36"/>
      <c r="F40" s="136"/>
      <c r="G40" s="136"/>
      <c r="H40" s="136"/>
      <c r="I40" s="44"/>
      <c r="J40" s="24"/>
      <c r="K40" s="17">
        <f>IF(ISERROR(F40/$F42*100),0,F40/$F42*100)</f>
        <v>0</v>
      </c>
      <c r="L40" s="37" t="s">
        <v>8</v>
      </c>
      <c r="M40" s="38"/>
      <c r="N40" s="132"/>
      <c r="O40" s="132"/>
      <c r="P40" s="132"/>
      <c r="Q40" s="45"/>
      <c r="R40" s="24"/>
      <c r="S40" s="17">
        <f>IF(ISERROR(N40/$N42*100),0,N40/$N42*100)</f>
        <v>0</v>
      </c>
      <c r="T40" s="37" t="s">
        <v>8</v>
      </c>
      <c r="U40" s="38"/>
      <c r="V40" s="133"/>
      <c r="W40" s="133"/>
      <c r="X40" s="133"/>
      <c r="Y40" s="45"/>
      <c r="Z40" s="24"/>
      <c r="AA40" s="17">
        <f>IF(ISERROR(V40/$V42*100),0,V40/$V42*100)</f>
        <v>0</v>
      </c>
      <c r="AB40" s="39" t="s">
        <v>8</v>
      </c>
    </row>
    <row r="41" spans="1:28" s="1" customFormat="1" ht="15.95" customHeight="1">
      <c r="A41" s="184" t="s">
        <v>42</v>
      </c>
      <c r="B41" s="184"/>
      <c r="C41" s="184"/>
      <c r="D41" s="185"/>
      <c r="E41" s="46"/>
      <c r="F41" s="136">
        <v>7</v>
      </c>
      <c r="G41" s="136"/>
      <c r="H41" s="136"/>
      <c r="I41" s="47"/>
      <c r="J41" s="24"/>
      <c r="K41" s="17">
        <f>IF(ISERROR(F41/$F42*100),0,F41/$F42*100)</f>
        <v>41.17647058823529</v>
      </c>
      <c r="L41" s="37" t="s">
        <v>8</v>
      </c>
      <c r="M41" s="48"/>
      <c r="N41" s="132">
        <v>12</v>
      </c>
      <c r="O41" s="132"/>
      <c r="P41" s="132"/>
      <c r="Q41" s="45"/>
      <c r="R41" s="24"/>
      <c r="S41" s="17">
        <f>IF(ISERROR(N41/$N42*100),0,N41/$N42*100)</f>
        <v>60</v>
      </c>
      <c r="T41" s="37" t="s">
        <v>8</v>
      </c>
      <c r="U41" s="48"/>
      <c r="V41" s="133">
        <v>8</v>
      </c>
      <c r="W41" s="133"/>
      <c r="X41" s="133"/>
      <c r="Y41" s="49"/>
      <c r="Z41" s="24"/>
      <c r="AA41" s="17">
        <f>IF(ISERROR(V41/$V42*100),0,V41/$V42*100)</f>
        <v>50</v>
      </c>
      <c r="AB41" s="39" t="s">
        <v>8</v>
      </c>
    </row>
    <row r="42" spans="1:28" s="1" customFormat="1" ht="21.75" customHeight="1">
      <c r="A42" s="200" t="s">
        <v>43</v>
      </c>
      <c r="B42" s="200"/>
      <c r="C42" s="200"/>
      <c r="D42" s="201"/>
      <c r="E42" s="36"/>
      <c r="F42" s="202">
        <f>ROUND(SUM(F33:F41),1)</f>
        <v>17</v>
      </c>
      <c r="G42" s="202"/>
      <c r="H42" s="202"/>
      <c r="I42" s="44"/>
      <c r="J42" s="24"/>
      <c r="K42" s="17">
        <f>SUM(K33:K41)</f>
        <v>100</v>
      </c>
      <c r="L42" s="37" t="s">
        <v>8</v>
      </c>
      <c r="M42" s="38"/>
      <c r="N42" s="202">
        <f>ROUND(SUM(N33:N41),1)</f>
        <v>20</v>
      </c>
      <c r="O42" s="202"/>
      <c r="P42" s="202"/>
      <c r="Q42" s="45"/>
      <c r="R42" s="24"/>
      <c r="S42" s="17">
        <f>SUM(S33:S41)</f>
        <v>100</v>
      </c>
      <c r="T42" s="37" t="s">
        <v>8</v>
      </c>
      <c r="U42" s="38"/>
      <c r="V42" s="202">
        <f>ROUND(SUM(V33:V41),1)</f>
        <v>16</v>
      </c>
      <c r="W42" s="202"/>
      <c r="X42" s="202"/>
      <c r="Y42" s="45"/>
      <c r="Z42" s="24"/>
      <c r="AA42" s="17">
        <f>SUM(AA33:AA41)</f>
        <v>100</v>
      </c>
      <c r="AB42" s="39" t="s">
        <v>8</v>
      </c>
    </row>
    <row r="43" spans="1:28" s="1" customFormat="1" ht="15" customHeight="1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</row>
    <row r="44" spans="1:28" s="1" customFormat="1" ht="15.95" customHeight="1">
      <c r="A44" s="40" t="s">
        <v>73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1"/>
    </row>
    <row r="45" spans="1:28" s="1" customFormat="1" ht="18" customHeight="1">
      <c r="A45" s="175" t="s">
        <v>44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</row>
    <row r="46" spans="1:28" s="1" customFormat="1" ht="24.75" customHeight="1">
      <c r="A46" s="176"/>
      <c r="B46" s="177"/>
      <c r="C46" s="177"/>
      <c r="D46" s="178"/>
      <c r="E46" s="112">
        <f>$H$5</f>
        <v>2019</v>
      </c>
      <c r="F46" s="113"/>
      <c r="G46" s="7" t="s">
        <v>19</v>
      </c>
      <c r="H46" s="8">
        <f>$L$5</f>
        <v>4</v>
      </c>
      <c r="I46" s="7" t="s">
        <v>20</v>
      </c>
      <c r="J46" s="114" t="s">
        <v>15</v>
      </c>
      <c r="K46" s="114"/>
      <c r="L46" s="115"/>
      <c r="M46" s="112">
        <f>$H$5</f>
        <v>2019</v>
      </c>
      <c r="N46" s="113"/>
      <c r="O46" s="7" t="s">
        <v>19</v>
      </c>
      <c r="P46" s="8">
        <f>$L$5</f>
        <v>4</v>
      </c>
      <c r="Q46" s="7" t="s">
        <v>20</v>
      </c>
      <c r="R46" s="116" t="s">
        <v>16</v>
      </c>
      <c r="S46" s="116"/>
      <c r="T46" s="116"/>
      <c r="U46" s="112">
        <f>$H$5</f>
        <v>2019</v>
      </c>
      <c r="V46" s="113"/>
      <c r="W46" s="7" t="s">
        <v>19</v>
      </c>
      <c r="X46" s="8">
        <f>$L$5</f>
        <v>4</v>
      </c>
      <c r="Y46" s="7" t="s">
        <v>20</v>
      </c>
      <c r="Z46" s="79" t="s">
        <v>17</v>
      </c>
      <c r="AA46" s="80"/>
      <c r="AB46" s="81"/>
    </row>
    <row r="47" spans="1:28" s="1" customFormat="1" ht="15.95" customHeight="1">
      <c r="A47" s="204" t="s">
        <v>45</v>
      </c>
      <c r="B47" s="205"/>
      <c r="C47" s="205"/>
      <c r="D47" s="206"/>
      <c r="E47" s="210" t="s">
        <v>11</v>
      </c>
      <c r="F47" s="211"/>
      <c r="G47" s="211"/>
      <c r="H47" s="211"/>
      <c r="I47" s="211"/>
      <c r="J47" s="211"/>
      <c r="K47" s="211"/>
      <c r="L47" s="211"/>
      <c r="M47" s="210" t="s">
        <v>11</v>
      </c>
      <c r="N47" s="211"/>
      <c r="O47" s="211"/>
      <c r="P47" s="211"/>
      <c r="Q47" s="211"/>
      <c r="R47" s="211"/>
      <c r="S47" s="211"/>
      <c r="T47" s="211"/>
      <c r="U47" s="210" t="s">
        <v>11</v>
      </c>
      <c r="V47" s="211"/>
      <c r="W47" s="211"/>
      <c r="X47" s="211"/>
      <c r="Y47" s="211"/>
      <c r="Z47" s="211"/>
      <c r="AA47" s="211"/>
      <c r="AB47" s="212"/>
    </row>
    <row r="48" spans="1:28" s="1" customFormat="1" ht="15.95" customHeight="1" thickBot="1">
      <c r="A48" s="207"/>
      <c r="B48" s="208"/>
      <c r="C48" s="208"/>
      <c r="D48" s="209"/>
      <c r="E48" s="93" t="s">
        <v>12</v>
      </c>
      <c r="F48" s="94"/>
      <c r="G48" s="94"/>
      <c r="H48" s="94"/>
      <c r="I48" s="95"/>
      <c r="J48" s="96" t="s">
        <v>34</v>
      </c>
      <c r="K48" s="94"/>
      <c r="L48" s="94"/>
      <c r="M48" s="93" t="s">
        <v>46</v>
      </c>
      <c r="N48" s="94"/>
      <c r="O48" s="94"/>
      <c r="P48" s="94"/>
      <c r="Q48" s="95"/>
      <c r="R48" s="96" t="s">
        <v>34</v>
      </c>
      <c r="S48" s="94"/>
      <c r="T48" s="94"/>
      <c r="U48" s="93" t="s">
        <v>46</v>
      </c>
      <c r="V48" s="94"/>
      <c r="W48" s="94"/>
      <c r="X48" s="94"/>
      <c r="Y48" s="95"/>
      <c r="Z48" s="96" t="s">
        <v>34</v>
      </c>
      <c r="AA48" s="94"/>
      <c r="AB48" s="95"/>
    </row>
    <row r="49" spans="1:28" s="1" customFormat="1" ht="15.95" customHeight="1" thickTop="1">
      <c r="A49" s="213" t="s">
        <v>47</v>
      </c>
      <c r="B49" s="214"/>
      <c r="C49" s="214"/>
      <c r="D49" s="215"/>
      <c r="E49" s="50"/>
      <c r="F49" s="181">
        <v>17</v>
      </c>
      <c r="G49" s="181"/>
      <c r="H49" s="181"/>
      <c r="I49" s="17"/>
      <c r="J49" s="51"/>
      <c r="K49" s="17">
        <f>IF(ISERROR(F49/$F56*100),0,F49/$F56*100)</f>
        <v>100</v>
      </c>
      <c r="L49" s="19" t="s">
        <v>8</v>
      </c>
      <c r="M49" s="52"/>
      <c r="N49" s="182">
        <v>20</v>
      </c>
      <c r="O49" s="182"/>
      <c r="P49" s="182"/>
      <c r="Q49" s="17"/>
      <c r="R49" s="51"/>
      <c r="S49" s="17">
        <f>IF(ISERROR(N49/$N56*100),0,N49/$N56*100)</f>
        <v>100</v>
      </c>
      <c r="T49" s="19" t="s">
        <v>8</v>
      </c>
      <c r="U49" s="52"/>
      <c r="V49" s="183">
        <v>16</v>
      </c>
      <c r="W49" s="183"/>
      <c r="X49" s="183"/>
      <c r="Y49" s="17"/>
      <c r="Z49" s="51"/>
      <c r="AA49" s="17">
        <f>IF(ISERROR(V49/$V56*100),0,V49/$V56*100)</f>
        <v>100</v>
      </c>
      <c r="AB49" s="21" t="s">
        <v>8</v>
      </c>
    </row>
    <row r="50" spans="1:28" s="1" customFormat="1" ht="15.95" customHeight="1">
      <c r="A50" s="216"/>
      <c r="B50" s="219" t="s">
        <v>48</v>
      </c>
      <c r="C50" s="219"/>
      <c r="D50" s="220"/>
      <c r="E50" s="22"/>
      <c r="F50" s="221">
        <f>SUM(F51:F55)</f>
        <v>0</v>
      </c>
      <c r="G50" s="221"/>
      <c r="H50" s="221"/>
      <c r="I50" s="53"/>
      <c r="J50" s="54"/>
      <c r="K50" s="17">
        <f>IF(ISERROR(F50/$F56*100),0,F50/$F56*100)</f>
        <v>0</v>
      </c>
      <c r="L50" s="37" t="s">
        <v>8</v>
      </c>
      <c r="M50" s="27"/>
      <c r="N50" s="221">
        <f>SUM(N51:N55)</f>
        <v>0</v>
      </c>
      <c r="O50" s="221"/>
      <c r="P50" s="221"/>
      <c r="Q50" s="53"/>
      <c r="R50" s="54"/>
      <c r="S50" s="17">
        <f>IF(ISERROR(N50/$N56*100),0,N50/$N56*100)</f>
        <v>0</v>
      </c>
      <c r="T50" s="37" t="s">
        <v>8</v>
      </c>
      <c r="U50" s="27"/>
      <c r="V50" s="221">
        <f>SUM(V51:V55)</f>
        <v>0</v>
      </c>
      <c r="W50" s="221"/>
      <c r="X50" s="221"/>
      <c r="Y50" s="53"/>
      <c r="Z50" s="54"/>
      <c r="AA50" s="17">
        <f>IF(ISERROR(V50/$V56*100),0,V50/$V56*100)</f>
        <v>0</v>
      </c>
      <c r="AB50" s="39" t="s">
        <v>8</v>
      </c>
    </row>
    <row r="51" spans="1:28" s="1" customFormat="1" ht="15.95" customHeight="1">
      <c r="A51" s="217"/>
      <c r="B51" s="222" t="s">
        <v>49</v>
      </c>
      <c r="C51" s="223"/>
      <c r="D51" s="224"/>
      <c r="E51" s="22" t="s">
        <v>50</v>
      </c>
      <c r="F51" s="136"/>
      <c r="G51" s="136"/>
      <c r="H51" s="136"/>
      <c r="I51" s="53" t="s">
        <v>9</v>
      </c>
      <c r="J51" s="55" t="s">
        <v>51</v>
      </c>
      <c r="K51" s="23">
        <f>IF(ISERROR(F51/$F56*100),0,F51/$F56*100)</f>
        <v>0</v>
      </c>
      <c r="L51" s="37" t="s">
        <v>8</v>
      </c>
      <c r="M51" s="27" t="s">
        <v>50</v>
      </c>
      <c r="N51" s="132"/>
      <c r="O51" s="132"/>
      <c r="P51" s="132"/>
      <c r="Q51" s="53" t="s">
        <v>53</v>
      </c>
      <c r="R51" s="55" t="s">
        <v>51</v>
      </c>
      <c r="S51" s="23">
        <f>IF(ISERROR(N51/$N56*100),0,N51/$N56*100)</f>
        <v>0</v>
      </c>
      <c r="T51" s="37" t="s">
        <v>8</v>
      </c>
      <c r="U51" s="27" t="s">
        <v>50</v>
      </c>
      <c r="V51" s="133"/>
      <c r="W51" s="133"/>
      <c r="X51" s="133"/>
      <c r="Y51" s="53" t="s">
        <v>53</v>
      </c>
      <c r="Z51" s="55" t="s">
        <v>51</v>
      </c>
      <c r="AA51" s="23">
        <f>IF(ISERROR(V51/$V56*100),0,V51/$V56*100)</f>
        <v>0</v>
      </c>
      <c r="AB51" s="39" t="s">
        <v>8</v>
      </c>
    </row>
    <row r="52" spans="1:28" s="1" customFormat="1" ht="15.95" customHeight="1">
      <c r="A52" s="217"/>
      <c r="B52" s="222" t="s">
        <v>54</v>
      </c>
      <c r="C52" s="223"/>
      <c r="D52" s="224"/>
      <c r="E52" s="22" t="s">
        <v>50</v>
      </c>
      <c r="F52" s="136"/>
      <c r="G52" s="136"/>
      <c r="H52" s="136"/>
      <c r="I52" s="56" t="s">
        <v>9</v>
      </c>
      <c r="J52" s="57" t="s">
        <v>55</v>
      </c>
      <c r="K52" s="17">
        <f>IF(ISERROR(F52/$F56*100),0,F52/$F56*100)</f>
        <v>0</v>
      </c>
      <c r="L52" s="37" t="s">
        <v>8</v>
      </c>
      <c r="M52" s="27" t="s">
        <v>50</v>
      </c>
      <c r="N52" s="132"/>
      <c r="O52" s="132"/>
      <c r="P52" s="132"/>
      <c r="Q52" s="58" t="s">
        <v>53</v>
      </c>
      <c r="R52" s="57" t="s">
        <v>55</v>
      </c>
      <c r="S52" s="17">
        <f>IF(ISERROR(N52/$N56*100),0,N52/$N56*100)</f>
        <v>0</v>
      </c>
      <c r="T52" s="37" t="s">
        <v>8</v>
      </c>
      <c r="U52" s="27" t="s">
        <v>50</v>
      </c>
      <c r="V52" s="133"/>
      <c r="W52" s="133"/>
      <c r="X52" s="133"/>
      <c r="Y52" s="58" t="s">
        <v>53</v>
      </c>
      <c r="Z52" s="57" t="s">
        <v>55</v>
      </c>
      <c r="AA52" s="17">
        <f>IF(ISERROR(V52/$V56*100),0,V52/$V56*100)</f>
        <v>0</v>
      </c>
      <c r="AB52" s="39" t="s">
        <v>8</v>
      </c>
    </row>
    <row r="53" spans="1:28" s="1" customFormat="1" ht="15.95" customHeight="1">
      <c r="A53" s="217"/>
      <c r="B53" s="222" t="s">
        <v>58</v>
      </c>
      <c r="C53" s="223"/>
      <c r="D53" s="224"/>
      <c r="E53" s="22" t="s">
        <v>50</v>
      </c>
      <c r="F53" s="136"/>
      <c r="G53" s="136"/>
      <c r="H53" s="136"/>
      <c r="I53" s="56" t="s">
        <v>9</v>
      </c>
      <c r="J53" s="57" t="s">
        <v>59</v>
      </c>
      <c r="K53" s="17">
        <f>IF(ISERROR(F53/$F56*100),0,F53/$F56*100)</f>
        <v>0</v>
      </c>
      <c r="L53" s="37" t="s">
        <v>8</v>
      </c>
      <c r="M53" s="27" t="s">
        <v>50</v>
      </c>
      <c r="N53" s="132"/>
      <c r="O53" s="132"/>
      <c r="P53" s="132"/>
      <c r="Q53" s="58" t="s">
        <v>53</v>
      </c>
      <c r="R53" s="57" t="s">
        <v>59</v>
      </c>
      <c r="S53" s="17">
        <f>IF(ISERROR(N53/$N56*100),0,N53/$N56*100)</f>
        <v>0</v>
      </c>
      <c r="T53" s="37" t="s">
        <v>8</v>
      </c>
      <c r="U53" s="27" t="s">
        <v>50</v>
      </c>
      <c r="V53" s="133"/>
      <c r="W53" s="133"/>
      <c r="X53" s="133"/>
      <c r="Y53" s="58" t="s">
        <v>53</v>
      </c>
      <c r="Z53" s="57" t="s">
        <v>59</v>
      </c>
      <c r="AA53" s="17">
        <f>IF(ISERROR(V53/$V56*100),0,V53/$V56*100)</f>
        <v>0</v>
      </c>
      <c r="AB53" s="39" t="s">
        <v>8</v>
      </c>
    </row>
    <row r="54" spans="1:28" s="1" customFormat="1" ht="15.95" customHeight="1">
      <c r="A54" s="217"/>
      <c r="B54" s="222" t="s">
        <v>60</v>
      </c>
      <c r="C54" s="223"/>
      <c r="D54" s="224"/>
      <c r="E54" s="22" t="s">
        <v>50</v>
      </c>
      <c r="F54" s="136"/>
      <c r="G54" s="136"/>
      <c r="H54" s="136"/>
      <c r="I54" s="56" t="s">
        <v>9</v>
      </c>
      <c r="J54" s="57" t="s">
        <v>61</v>
      </c>
      <c r="K54" s="17">
        <f>IF(ISERROR(F54/$F56*100),0,F54/$F56*100)</f>
        <v>0</v>
      </c>
      <c r="L54" s="37" t="s">
        <v>8</v>
      </c>
      <c r="M54" s="27" t="s">
        <v>50</v>
      </c>
      <c r="N54" s="132"/>
      <c r="O54" s="132"/>
      <c r="P54" s="132"/>
      <c r="Q54" s="58" t="s">
        <v>63</v>
      </c>
      <c r="R54" s="57" t="s">
        <v>61</v>
      </c>
      <c r="S54" s="17">
        <f>IF(ISERROR(N54/$N56*100),0,N54/$N56*100)</f>
        <v>0</v>
      </c>
      <c r="T54" s="37" t="s">
        <v>8</v>
      </c>
      <c r="U54" s="27" t="s">
        <v>50</v>
      </c>
      <c r="V54" s="133"/>
      <c r="W54" s="133"/>
      <c r="X54" s="133"/>
      <c r="Y54" s="58" t="s">
        <v>63</v>
      </c>
      <c r="Z54" s="57" t="s">
        <v>61</v>
      </c>
      <c r="AA54" s="17">
        <f>IF(ISERROR(V54/$V56*100),0,V54/$V56*100)</f>
        <v>0</v>
      </c>
      <c r="AB54" s="39" t="s">
        <v>8</v>
      </c>
    </row>
    <row r="55" spans="1:28" s="1" customFormat="1" ht="15.95" customHeight="1">
      <c r="A55" s="218"/>
      <c r="B55" s="222" t="s">
        <v>64</v>
      </c>
      <c r="C55" s="223"/>
      <c r="D55" s="224"/>
      <c r="E55" s="22" t="s">
        <v>50</v>
      </c>
      <c r="F55" s="136"/>
      <c r="G55" s="136"/>
      <c r="H55" s="136"/>
      <c r="I55" s="17" t="s">
        <v>9</v>
      </c>
      <c r="J55" s="59"/>
      <c r="K55" s="17">
        <f>IF(ISERROR(F55/$F56*100),0,F55/$F56*100)</f>
        <v>0</v>
      </c>
      <c r="L55" s="37" t="s">
        <v>8</v>
      </c>
      <c r="M55" s="27" t="s">
        <v>50</v>
      </c>
      <c r="N55" s="132"/>
      <c r="O55" s="132"/>
      <c r="P55" s="132"/>
      <c r="Q55" s="58" t="s">
        <v>63</v>
      </c>
      <c r="R55" s="59"/>
      <c r="S55" s="17">
        <f>IF(ISERROR(N55/$N56*100),0,N55/$N56*100)</f>
        <v>0</v>
      </c>
      <c r="T55" s="37" t="s">
        <v>8</v>
      </c>
      <c r="U55" s="27" t="s">
        <v>50</v>
      </c>
      <c r="V55" s="133"/>
      <c r="W55" s="133"/>
      <c r="X55" s="133"/>
      <c r="Y55" s="58" t="s">
        <v>63</v>
      </c>
      <c r="Z55" s="59"/>
      <c r="AA55" s="17">
        <f>IF(ISERROR(V55/$V56*100),0,V55/$V56*100)</f>
        <v>0</v>
      </c>
      <c r="AB55" s="39" t="s">
        <v>8</v>
      </c>
    </row>
    <row r="56" spans="1:28" s="1" customFormat="1" ht="21.75" customHeight="1">
      <c r="A56" s="200" t="s">
        <v>67</v>
      </c>
      <c r="B56" s="200"/>
      <c r="C56" s="200"/>
      <c r="D56" s="201"/>
      <c r="E56" s="60"/>
      <c r="F56" s="221">
        <f>ROUND(F49+F50,1)</f>
        <v>17</v>
      </c>
      <c r="G56" s="221"/>
      <c r="H56" s="221"/>
      <c r="I56" s="17"/>
      <c r="J56" s="18"/>
      <c r="K56" s="23">
        <f>K49+K50</f>
        <v>100</v>
      </c>
      <c r="L56" s="61" t="s">
        <v>8</v>
      </c>
      <c r="M56" s="38"/>
      <c r="N56" s="221">
        <f>ROUND(N49+N50,1)</f>
        <v>20</v>
      </c>
      <c r="O56" s="221"/>
      <c r="P56" s="221"/>
      <c r="Q56" s="17"/>
      <c r="R56" s="18"/>
      <c r="S56" s="23">
        <f>S49+S50</f>
        <v>100</v>
      </c>
      <c r="T56" s="61" t="s">
        <v>8</v>
      </c>
      <c r="U56" s="38"/>
      <c r="V56" s="221">
        <f>ROUND(V49+V50,1)</f>
        <v>16</v>
      </c>
      <c r="W56" s="221"/>
      <c r="X56" s="221"/>
      <c r="Y56" s="17"/>
      <c r="Z56" s="18"/>
      <c r="AA56" s="23">
        <f>AA49+AA50</f>
        <v>100</v>
      </c>
      <c r="AB56" s="62" t="s">
        <v>8</v>
      </c>
    </row>
    <row r="57" spans="1:28" s="1" customFormat="1" ht="15" customHeight="1">
      <c r="C57" s="75"/>
      <c r="D57" s="75"/>
      <c r="E57" s="75"/>
      <c r="F57" s="75"/>
      <c r="I57" s="64"/>
      <c r="Q57" s="64"/>
      <c r="Y57" s="64"/>
    </row>
    <row r="58" spans="1:28" s="1" customFormat="1" ht="15" customHeight="1">
      <c r="A58" s="82" t="s">
        <v>68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</row>
    <row r="59" spans="1:28" s="1" customFormat="1" ht="15" customHeight="1">
      <c r="A59" s="226"/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  <c r="AA59" s="226"/>
      <c r="AB59" s="226"/>
    </row>
    <row r="60" spans="1:28" s="1" customFormat="1" ht="15" customHeight="1">
      <c r="A60" s="227"/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</row>
    <row r="61" spans="1:28" s="1" customFormat="1" ht="5.25" customHeight="1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</row>
    <row r="62" spans="1:28" s="1" customFormat="1" ht="20.25" customHeight="1">
      <c r="A62" s="228"/>
      <c r="B62" s="228"/>
      <c r="C62" s="228"/>
      <c r="D62" s="228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</row>
    <row r="63" spans="1:28" s="1" customFormat="1" ht="15" customHeight="1">
      <c r="E63" s="76"/>
      <c r="F63" s="65"/>
      <c r="G63" s="76"/>
      <c r="H63" s="76"/>
      <c r="I63" s="76"/>
      <c r="K63" s="76"/>
      <c r="L63" s="76"/>
      <c r="M63" s="76"/>
      <c r="N63" s="76"/>
      <c r="Y63" s="64"/>
    </row>
    <row r="64" spans="1:28" s="1" customFormat="1" ht="33" customHeight="1">
      <c r="A64" s="229"/>
      <c r="B64" s="229"/>
      <c r="C64" s="229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</row>
    <row r="65" spans="1:28" s="1" customFormat="1" ht="13.5" customHeight="1">
      <c r="A65" s="230"/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</row>
    <row r="66" spans="1:28" s="1" customFormat="1" ht="14.25">
      <c r="A66" s="66"/>
    </row>
    <row r="67" spans="1:28" s="1" customFormat="1" ht="15.95" customHeight="1">
      <c r="A67" s="66"/>
      <c r="B67" s="67"/>
      <c r="C67" s="67"/>
      <c r="D67" s="67"/>
      <c r="E67" s="67"/>
      <c r="F67" s="67"/>
      <c r="G67" s="67"/>
      <c r="H67" s="67"/>
    </row>
    <row r="68" spans="1:28" s="1" customFormat="1" ht="15.95" customHeight="1">
      <c r="A68" s="68"/>
      <c r="B68" s="2"/>
      <c r="C68" s="2"/>
      <c r="D68" s="2"/>
      <c r="E68" s="2"/>
      <c r="F68" s="2"/>
    </row>
    <row r="69" spans="1:28" s="1" customFormat="1" ht="15.95" customHeight="1">
      <c r="A69" s="68"/>
      <c r="B69" s="2"/>
      <c r="C69" s="2"/>
      <c r="D69" s="2"/>
      <c r="E69" s="2"/>
      <c r="F69" s="2"/>
    </row>
    <row r="70" spans="1:28" s="1" customFormat="1" ht="15.95" customHeight="1">
      <c r="A70" s="225"/>
      <c r="B70" s="225"/>
      <c r="C70" s="225"/>
      <c r="D70" s="225"/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5"/>
      <c r="V70" s="225"/>
      <c r="W70" s="225"/>
      <c r="X70" s="225"/>
      <c r="Y70" s="225"/>
      <c r="Z70" s="225"/>
      <c r="AA70" s="225"/>
      <c r="AB70" s="225"/>
    </row>
    <row r="71" spans="1:28" s="1" customFormat="1" ht="14.25">
      <c r="A71" s="225"/>
      <c r="B71" s="225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5"/>
      <c r="U71" s="225"/>
      <c r="V71" s="225"/>
      <c r="W71" s="225"/>
      <c r="X71" s="225"/>
      <c r="Y71" s="225"/>
      <c r="Z71" s="225"/>
      <c r="AA71" s="225"/>
      <c r="AB71" s="225"/>
    </row>
    <row r="72" spans="1:28" s="1" customFormat="1" ht="15.95" customHeight="1"/>
    <row r="73" spans="1:28" s="1" customFormat="1" ht="15.95" customHeight="1"/>
    <row r="74" spans="1:28" s="1" customFormat="1" ht="15.95" customHeight="1"/>
    <row r="75" spans="1:28" s="1" customFormat="1" ht="15.95" customHeight="1"/>
    <row r="76" spans="1:28" s="1" customFormat="1" ht="15.95" customHeight="1"/>
    <row r="77" spans="1:28" s="1" customFormat="1" ht="15.95" customHeight="1"/>
    <row r="78" spans="1:28" s="1" customFormat="1" ht="15.95" customHeight="1"/>
    <row r="79" spans="1:28" s="1" customFormat="1" ht="15.95" customHeight="1"/>
    <row r="80" spans="1:28" s="1" customFormat="1" ht="15.95" customHeight="1"/>
    <row r="81" s="1" customFormat="1" ht="15.95" customHeight="1"/>
    <row r="82" s="1" customFormat="1" ht="15.95" customHeight="1"/>
    <row r="83" s="1" customFormat="1" ht="15.95" customHeight="1"/>
    <row r="84" s="1" customFormat="1" ht="15.95" customHeight="1"/>
    <row r="85" s="1" customFormat="1" ht="15.95" customHeight="1"/>
    <row r="86" s="1" customFormat="1" ht="15.95" customHeight="1"/>
    <row r="87" s="1" customFormat="1" ht="15.95" customHeight="1"/>
    <row r="88" s="1" customFormat="1" ht="15.95" customHeight="1"/>
    <row r="89" s="1" customFormat="1" ht="15.95" customHeight="1"/>
    <row r="90" s="1" customFormat="1" ht="15.95" customHeight="1"/>
    <row r="91" s="1" customFormat="1" ht="15.95" customHeight="1"/>
    <row r="92" s="1" customFormat="1" ht="15.95" customHeight="1"/>
    <row r="93" s="1" customFormat="1" ht="14.25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</sheetData>
  <sheetProtection password="CC94" sheet="1" objects="1" scenarios="1" selectLockedCells="1"/>
  <mergeCells count="213">
    <mergeCell ref="A70:AB70"/>
    <mergeCell ref="A71:AB71"/>
    <mergeCell ref="A58:AB58"/>
    <mergeCell ref="A59:AB59"/>
    <mergeCell ref="A60:AB60"/>
    <mergeCell ref="A62:AB62"/>
    <mergeCell ref="A64:AB64"/>
    <mergeCell ref="A65:AB65"/>
    <mergeCell ref="B55:D55"/>
    <mergeCell ref="F55:H55"/>
    <mergeCell ref="N55:P55"/>
    <mergeCell ref="V55:X55"/>
    <mergeCell ref="A56:D56"/>
    <mergeCell ref="F56:H56"/>
    <mergeCell ref="N56:P56"/>
    <mergeCell ref="V56:X56"/>
    <mergeCell ref="B53:D53"/>
    <mergeCell ref="F53:H53"/>
    <mergeCell ref="N53:P53"/>
    <mergeCell ref="V53:X53"/>
    <mergeCell ref="B54:D54"/>
    <mergeCell ref="F54:H54"/>
    <mergeCell ref="N54:P54"/>
    <mergeCell ref="V54:X54"/>
    <mergeCell ref="F51:H51"/>
    <mergeCell ref="N51:P51"/>
    <mergeCell ref="V51:X51"/>
    <mergeCell ref="B52:D52"/>
    <mergeCell ref="F52:H52"/>
    <mergeCell ref="N52:P52"/>
    <mergeCell ref="V52:X52"/>
    <mergeCell ref="A49:D49"/>
    <mergeCell ref="F49:H49"/>
    <mergeCell ref="N49:P49"/>
    <mergeCell ref="V49:X49"/>
    <mergeCell ref="A50:A55"/>
    <mergeCell ref="B50:D50"/>
    <mergeCell ref="F50:H50"/>
    <mergeCell ref="N50:P50"/>
    <mergeCell ref="V50:X50"/>
    <mergeCell ref="B51:D51"/>
    <mergeCell ref="A47:D48"/>
    <mergeCell ref="E47:L47"/>
    <mergeCell ref="M47:T47"/>
    <mergeCell ref="U47:AB47"/>
    <mergeCell ref="E48:I48"/>
    <mergeCell ref="J48:L48"/>
    <mergeCell ref="M48:Q48"/>
    <mergeCell ref="R48:T48"/>
    <mergeCell ref="U48:Y48"/>
    <mergeCell ref="Z48:AB48"/>
    <mergeCell ref="A43:AB43"/>
    <mergeCell ref="A45:P45"/>
    <mergeCell ref="A46:D46"/>
    <mergeCell ref="E46:F46"/>
    <mergeCell ref="J46:L46"/>
    <mergeCell ref="M46:N46"/>
    <mergeCell ref="R46:T46"/>
    <mergeCell ref="U46:V46"/>
    <mergeCell ref="Z46:AB46"/>
    <mergeCell ref="A41:D41"/>
    <mergeCell ref="F41:H41"/>
    <mergeCell ref="N41:P41"/>
    <mergeCell ref="V41:X41"/>
    <mergeCell ref="A42:D42"/>
    <mergeCell ref="F42:H42"/>
    <mergeCell ref="N42:P42"/>
    <mergeCell ref="V42:X42"/>
    <mergeCell ref="A39:D39"/>
    <mergeCell ref="F39:H39"/>
    <mergeCell ref="N39:P39"/>
    <mergeCell ref="V39:X39"/>
    <mergeCell ref="A40:D40"/>
    <mergeCell ref="F40:H40"/>
    <mergeCell ref="N40:P40"/>
    <mergeCell ref="V40:X40"/>
    <mergeCell ref="AB36:AB37"/>
    <mergeCell ref="A37:D37"/>
    <mergeCell ref="A38:D38"/>
    <mergeCell ref="F38:H38"/>
    <mergeCell ref="N38:P38"/>
    <mergeCell ref="V38:X38"/>
    <mergeCell ref="T36:T37"/>
    <mergeCell ref="U36:U37"/>
    <mergeCell ref="V36:X37"/>
    <mergeCell ref="Y36:Y37"/>
    <mergeCell ref="Z36:Z37"/>
    <mergeCell ref="AA36:AA37"/>
    <mergeCell ref="L36:L37"/>
    <mergeCell ref="M36:M37"/>
    <mergeCell ref="N36:P37"/>
    <mergeCell ref="Q36:Q37"/>
    <mergeCell ref="R36:R37"/>
    <mergeCell ref="S36:S37"/>
    <mergeCell ref="A35:D35"/>
    <mergeCell ref="F35:H35"/>
    <mergeCell ref="N35:P35"/>
    <mergeCell ref="V35:X35"/>
    <mergeCell ref="A36:D36"/>
    <mergeCell ref="E36:E37"/>
    <mergeCell ref="F36:H37"/>
    <mergeCell ref="I36:I37"/>
    <mergeCell ref="J36:J37"/>
    <mergeCell ref="K36:K37"/>
    <mergeCell ref="A33:D33"/>
    <mergeCell ref="F33:H33"/>
    <mergeCell ref="N33:P33"/>
    <mergeCell ref="V33:X33"/>
    <mergeCell ref="A34:D34"/>
    <mergeCell ref="F34:H34"/>
    <mergeCell ref="N34:P34"/>
    <mergeCell ref="V34:X34"/>
    <mergeCell ref="Z31:AB31"/>
    <mergeCell ref="A32:D32"/>
    <mergeCell ref="E32:I32"/>
    <mergeCell ref="J32:L32"/>
    <mergeCell ref="M32:Q32"/>
    <mergeCell ref="R32:T32"/>
    <mergeCell ref="U32:Y32"/>
    <mergeCell ref="Z32:AB32"/>
    <mergeCell ref="A31:D31"/>
    <mergeCell ref="E31:F31"/>
    <mergeCell ref="J31:L31"/>
    <mergeCell ref="M31:N31"/>
    <mergeCell ref="R31:T31"/>
    <mergeCell ref="U31:V31"/>
    <mergeCell ref="A25:D25"/>
    <mergeCell ref="F25:H25"/>
    <mergeCell ref="N25:P25"/>
    <mergeCell ref="V25:X25"/>
    <mergeCell ref="A28:AA28"/>
    <mergeCell ref="A30:P30"/>
    <mergeCell ref="B23:D23"/>
    <mergeCell ref="F23:H23"/>
    <mergeCell ref="N23:P23"/>
    <mergeCell ref="V23:X23"/>
    <mergeCell ref="B24:D24"/>
    <mergeCell ref="F24:H24"/>
    <mergeCell ref="N24:P24"/>
    <mergeCell ref="V24:X24"/>
    <mergeCell ref="V20:X21"/>
    <mergeCell ref="Y20:Y21"/>
    <mergeCell ref="Z20:Z21"/>
    <mergeCell ref="AA20:AA21"/>
    <mergeCell ref="C22:D22"/>
    <mergeCell ref="F22:H22"/>
    <mergeCell ref="N22:P22"/>
    <mergeCell ref="V22:X22"/>
    <mergeCell ref="M20:M21"/>
    <mergeCell ref="N20:P21"/>
    <mergeCell ref="Q20:Q21"/>
    <mergeCell ref="R20:R21"/>
    <mergeCell ref="S20:S21"/>
    <mergeCell ref="U20:U21"/>
    <mergeCell ref="C20:D21"/>
    <mergeCell ref="E20:E21"/>
    <mergeCell ref="F20:H21"/>
    <mergeCell ref="I20:I21"/>
    <mergeCell ref="J20:J21"/>
    <mergeCell ref="K20:K21"/>
    <mergeCell ref="C18:D18"/>
    <mergeCell ref="F18:H18"/>
    <mergeCell ref="N18:P18"/>
    <mergeCell ref="V18:X18"/>
    <mergeCell ref="C19:D19"/>
    <mergeCell ref="F19:H19"/>
    <mergeCell ref="N19:P19"/>
    <mergeCell ref="V19:X19"/>
    <mergeCell ref="A16:D16"/>
    <mergeCell ref="F16:H16"/>
    <mergeCell ref="N16:P16"/>
    <mergeCell ref="V16:X16"/>
    <mergeCell ref="A17:A24"/>
    <mergeCell ref="B17:B22"/>
    <mergeCell ref="C17:D17"/>
    <mergeCell ref="F17:H17"/>
    <mergeCell ref="N17:P17"/>
    <mergeCell ref="V17:X17"/>
    <mergeCell ref="U14:V14"/>
    <mergeCell ref="Z14:AB14"/>
    <mergeCell ref="E15:I15"/>
    <mergeCell ref="J15:L15"/>
    <mergeCell ref="M15:Q15"/>
    <mergeCell ref="R15:T15"/>
    <mergeCell ref="U15:Y15"/>
    <mergeCell ref="Z15:AB15"/>
    <mergeCell ref="M10:P10"/>
    <mergeCell ref="Q10:Z10"/>
    <mergeCell ref="A11:AB11"/>
    <mergeCell ref="A12:AB12"/>
    <mergeCell ref="A13:AB13"/>
    <mergeCell ref="A14:D15"/>
    <mergeCell ref="E14:F14"/>
    <mergeCell ref="J14:L14"/>
    <mergeCell ref="M14:N14"/>
    <mergeCell ref="R14:T14"/>
    <mergeCell ref="A6:AB6"/>
    <mergeCell ref="B7:D8"/>
    <mergeCell ref="E7:Z8"/>
    <mergeCell ref="B9:B10"/>
    <mergeCell ref="C9:D9"/>
    <mergeCell ref="E9:L9"/>
    <mergeCell ref="M9:P9"/>
    <mergeCell ref="Q9:Z9"/>
    <mergeCell ref="C10:D10"/>
    <mergeCell ref="E10:L10"/>
    <mergeCell ref="A1:AB1"/>
    <mergeCell ref="A3:AB3"/>
    <mergeCell ref="A4:AB4"/>
    <mergeCell ref="J5:K5"/>
    <mergeCell ref="L5:N5"/>
    <mergeCell ref="O5:P5"/>
    <mergeCell ref="S5:U5"/>
  </mergeCells>
  <phoneticPr fontId="1"/>
  <conditionalFormatting sqref="F16:H16 F42 F56">
    <cfRule type="expression" dxfId="3" priority="4" stopIfTrue="1">
      <formula>NOT(AND($F$16=$F$42,$F$42=$F$56))</formula>
    </cfRule>
  </conditionalFormatting>
  <conditionalFormatting sqref="N16:P16 N42 N56">
    <cfRule type="expression" dxfId="2" priority="3" stopIfTrue="1">
      <formula>NOT(AND($N$16=$N$42,$N$42=$N$56))</formula>
    </cfRule>
  </conditionalFormatting>
  <conditionalFormatting sqref="V16:X16 V56 V42">
    <cfRule type="expression" dxfId="1" priority="2" stopIfTrue="1">
      <formula>NOT(AND($V$16=$V$42,$V$42=$V$56))</formula>
    </cfRule>
  </conditionalFormatting>
  <conditionalFormatting sqref="A11:AB11">
    <cfRule type="expression" dxfId="0" priority="1" stopIfTrue="1">
      <formula>NOT(AND(AND(AND($F$16=$F$42,$F$42=$F$56),$N$16=$N$42,$N$42=$N$56),$V$16=$V$42,$V$42=$V$56))</formula>
    </cfRule>
  </conditionalFormatting>
  <dataValidations count="5">
    <dataValidation type="decimal" operator="greaterThan" allowBlank="1" showInputMessage="1" showErrorMessage="1" sqref="F18:H25 N18:P25 V18:X25 F33:H41 N33:P41 V33:X41 F51:H55 F49:H49 N51:P55 N49:P49 V51:X55 V49:X49">
      <formula1>0</formula1>
    </dataValidation>
    <dataValidation type="custom" allowBlank="1" showInputMessage="1" showErrorMessage="1" errorTitle="メールアドレスエラー" error="*@*.*の形で入力ください" sqref="Q10:Z10">
      <formula1>IF(COUNTIF(Q10,"*@*.*")&gt;0,TRUE,FALSE)</formula1>
    </dataValidation>
    <dataValidation type="custom" allowBlank="1" showInputMessage="1" showErrorMessage="1" errorTitle="電話番号エラー" error="XXX-XXXX-XXXXの形式で入力ください" sqref="E10:L10">
      <formula1>IF(AND(COUNTIF(E10,"*-*-*")&gt;0,ISNUMBER(VALUE(SUBSTITUTE(E10,"-","")))),TRUE,FALSE)</formula1>
    </dataValidation>
    <dataValidation type="whole" allowBlank="1" showInputMessage="1" showErrorMessage="1" errorTitle="月エラー" error="1-12の間の数値を入力してください" sqref="L5:N5">
      <formula1>1</formula1>
      <formula2>12</formula2>
    </dataValidation>
    <dataValidation type="whole" allowBlank="1" showInputMessage="1" showErrorMessage="1" errorTitle="年号エラー" error="2019-2100の間の数値を入力してください" sqref="H5">
      <formula1>2019</formula1>
      <formula2>2100</formula2>
    </dataValidation>
  </dataValidations>
  <pageMargins left="0.7" right="0.7" top="0.75" bottom="0.75" header="0.3" footer="0.3"/>
  <pageSetup paperSize="9"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Sheet1 (2)</vt:lpstr>
      <vt:lpstr>Sheet1!Print_Area</vt:lpstr>
      <vt:lpstr>'Sheet1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jgma</dc:creator>
  <cp:lastModifiedBy>kanri</cp:lastModifiedBy>
  <cp:lastPrinted>2019-04-17T06:23:19Z</cp:lastPrinted>
  <dcterms:created xsi:type="dcterms:W3CDTF">2019-04-02T04:12:14Z</dcterms:created>
  <dcterms:modified xsi:type="dcterms:W3CDTF">2019-04-17T06:24:15Z</dcterms:modified>
</cp:coreProperties>
</file>